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orisnik\Desktop\FINANCIJSKI IZVJEŠTAJI 2023\IZVJEŠTAJ 06-2023\"/>
    </mc:Choice>
  </mc:AlternateContent>
  <xr:revisionPtr revIDLastSave="0" documentId="13_ncr:1_{4A13DDB7-296B-4211-A0ED-A07B0D0E7C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F289" i="9"/>
  <c r="H288" i="9"/>
  <c r="G288" i="9"/>
  <c r="F288" i="9"/>
  <c r="F287" i="9"/>
  <c r="F286" i="9"/>
  <c r="H285" i="9"/>
  <c r="G285" i="9"/>
  <c r="E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4" i="9"/>
  <c r="L273" i="9"/>
  <c r="F273" i="9" s="1"/>
  <c r="H273" i="9"/>
  <c r="I272" i="9"/>
  <c r="E272" i="9" s="1"/>
  <c r="H272" i="9"/>
  <c r="F272" i="9"/>
  <c r="E271" i="9"/>
  <c r="M270" i="9"/>
  <c r="L270" i="9"/>
  <c r="F270" i="9" s="1"/>
  <c r="B270" i="9" s="1"/>
  <c r="E270" i="9"/>
  <c r="M269" i="9"/>
  <c r="L269" i="9"/>
  <c r="F269" i="9" s="1"/>
  <c r="E269" i="9"/>
  <c r="B269" i="9" s="1"/>
  <c r="M268" i="9"/>
  <c r="L268" i="9"/>
  <c r="F268" i="9"/>
  <c r="E268" i="9"/>
  <c r="M267" i="9"/>
  <c r="L267" i="9"/>
  <c r="F267" i="9"/>
  <c r="B267" i="9" s="1"/>
  <c r="E267" i="9"/>
  <c r="M266" i="9"/>
  <c r="L266" i="9"/>
  <c r="F266" i="9" s="1"/>
  <c r="B266" i="9" s="1"/>
  <c r="E266" i="9"/>
  <c r="M265" i="9"/>
  <c r="F265" i="9" s="1"/>
  <c r="L265" i="9"/>
  <c r="E265" i="9"/>
  <c r="B265" i="9" s="1"/>
  <c r="M264" i="9"/>
  <c r="L264" i="9"/>
  <c r="F264" i="9"/>
  <c r="E264" i="9"/>
  <c r="M263" i="9"/>
  <c r="L263" i="9"/>
  <c r="F263" i="9"/>
  <c r="B263" i="9" s="1"/>
  <c r="E263" i="9"/>
  <c r="M262" i="9"/>
  <c r="L262" i="9"/>
  <c r="F262" i="9" s="1"/>
  <c r="B262" i="9" s="1"/>
  <c r="E262" i="9"/>
  <c r="M261" i="9"/>
  <c r="F261" i="9" s="1"/>
  <c r="L261" i="9"/>
  <c r="E261" i="9"/>
  <c r="B261" i="9" s="1"/>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c r="B255" i="9" s="1"/>
  <c r="E255" i="9"/>
  <c r="M254" i="9"/>
  <c r="L254" i="9"/>
  <c r="F254" i="9" s="1"/>
  <c r="B254" i="9" s="1"/>
  <c r="E254" i="9"/>
  <c r="M253" i="9"/>
  <c r="F253" i="9" s="1"/>
  <c r="L253" i="9"/>
  <c r="E253" i="9"/>
  <c r="B253" i="9" s="1"/>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c r="B247" i="9" s="1"/>
  <c r="E247" i="9"/>
  <c r="M246" i="9"/>
  <c r="L246" i="9"/>
  <c r="F246" i="9" s="1"/>
  <c r="B246" i="9" s="1"/>
  <c r="E246"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B233" i="9" s="1"/>
  <c r="M232" i="9"/>
  <c r="L232" i="9"/>
  <c r="F232" i="9"/>
  <c r="E232" i="9"/>
  <c r="M231" i="9"/>
  <c r="L231" i="9"/>
  <c r="F231" i="9"/>
  <c r="B231" i="9" s="1"/>
  <c r="E231" i="9"/>
  <c r="M230" i="9"/>
  <c r="L230" i="9"/>
  <c r="F230" i="9" s="1"/>
  <c r="B230" i="9" s="1"/>
  <c r="E230" i="9"/>
  <c r="M229" i="9"/>
  <c r="L229" i="9"/>
  <c r="F229" i="9" s="1"/>
  <c r="E229" i="9"/>
  <c r="B229" i="9" s="1"/>
  <c r="M228" i="9"/>
  <c r="L228" i="9"/>
  <c r="F228" i="9"/>
  <c r="E228" i="9"/>
  <c r="M227" i="9"/>
  <c r="L227" i="9"/>
  <c r="F227" i="9" s="1"/>
  <c r="B227" i="9" s="1"/>
  <c r="E227" i="9"/>
  <c r="M226" i="9"/>
  <c r="L226" i="9"/>
  <c r="F226" i="9" s="1"/>
  <c r="B226" i="9" s="1"/>
  <c r="E226" i="9"/>
  <c r="M225" i="9"/>
  <c r="L225" i="9"/>
  <c r="E225" i="9"/>
  <c r="M224" i="9"/>
  <c r="L224" i="9"/>
  <c r="F224" i="9"/>
  <c r="E224" i="9"/>
  <c r="M223" i="9"/>
  <c r="L223" i="9"/>
  <c r="F223" i="9"/>
  <c r="B223" i="9" s="1"/>
  <c r="E223" i="9"/>
  <c r="M222" i="9"/>
  <c r="L222" i="9"/>
  <c r="E222" i="9"/>
  <c r="M221" i="9"/>
  <c r="F221" i="9" s="1"/>
  <c r="L221" i="9"/>
  <c r="E221" i="9"/>
  <c r="B221" i="9" s="1"/>
  <c r="M220" i="9"/>
  <c r="L220" i="9"/>
  <c r="F220" i="9"/>
  <c r="E220" i="9"/>
  <c r="M219" i="9"/>
  <c r="L219" i="9"/>
  <c r="E219" i="9"/>
  <c r="M218" i="9"/>
  <c r="L218" i="9"/>
  <c r="F218" i="9" s="1"/>
  <c r="B218" i="9" s="1"/>
  <c r="E218" i="9"/>
  <c r="M217" i="9"/>
  <c r="L217" i="9"/>
  <c r="E217" i="9"/>
  <c r="M216" i="9"/>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H155" i="9"/>
  <c r="G155" i="9"/>
  <c r="E155" i="9" s="1"/>
  <c r="B155" i="9" s="1"/>
  <c r="F155" i="9"/>
  <c r="H154" i="9"/>
  <c r="G154" i="9"/>
  <c r="E154" i="9" s="1"/>
  <c r="B154" i="9" s="1"/>
  <c r="F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H143" i="9"/>
  <c r="G143" i="9"/>
  <c r="E143" i="9" s="1"/>
  <c r="B143" i="9" s="1"/>
  <c r="F143" i="9"/>
  <c r="F142" i="9"/>
  <c r="H141" i="9"/>
  <c r="G141" i="9"/>
  <c r="F141" i="9"/>
  <c r="E141" i="9"/>
  <c r="B141" i="9" s="1"/>
  <c r="H140" i="9"/>
  <c r="G140" i="9"/>
  <c r="F140" i="9"/>
  <c r="E140" i="9"/>
  <c r="H139" i="9"/>
  <c r="G139" i="9"/>
  <c r="E139" i="9" s="1"/>
  <c r="B139" i="9" s="1"/>
  <c r="F139" i="9"/>
  <c r="H138" i="9"/>
  <c r="G138" i="9"/>
  <c r="E138" i="9" s="1"/>
  <c r="F138" i="9"/>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F69" i="9"/>
  <c r="H68" i="9"/>
  <c r="G68" i="9"/>
  <c r="E68" i="9" s="1"/>
  <c r="B68" i="9" s="1"/>
  <c r="F68" i="9"/>
  <c r="H67" i="9"/>
  <c r="E67" i="9" s="1"/>
  <c r="G67" i="9"/>
  <c r="F67" i="9"/>
  <c r="B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B49" i="9" s="1"/>
  <c r="F49" i="9"/>
  <c r="H48" i="9"/>
  <c r="G48" i="9"/>
  <c r="E48" i="9" s="1"/>
  <c r="B48" i="9" s="1"/>
  <c r="F48" i="9"/>
  <c r="H47" i="9"/>
  <c r="E47" i="9" s="1"/>
  <c r="G47" i="9"/>
  <c r="F47" i="9"/>
  <c r="B47" i="9"/>
  <c r="H46" i="9"/>
  <c r="E46" i="9" s="1"/>
  <c r="B46" i="9" s="1"/>
  <c r="G46" i="9"/>
  <c r="F46" i="9"/>
  <c r="H45" i="9"/>
  <c r="G45" i="9"/>
  <c r="E45" i="9" s="1"/>
  <c r="B45" i="9" s="1"/>
  <c r="F45" i="9"/>
  <c r="H44" i="9"/>
  <c r="G44" i="9"/>
  <c r="E44" i="9" s="1"/>
  <c r="B44" i="9" s="1"/>
  <c r="F44" i="9"/>
  <c r="H43" i="9"/>
  <c r="E43" i="9" s="1"/>
  <c r="G43" i="9"/>
  <c r="F43" i="9"/>
  <c r="B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B33" i="9" s="1"/>
  <c r="F33" i="9"/>
  <c r="H32" i="9"/>
  <c r="G32" i="9"/>
  <c r="F32" i="9"/>
  <c r="H31" i="9"/>
  <c r="G31" i="9"/>
  <c r="F31" i="9"/>
  <c r="H30" i="9"/>
  <c r="G30" i="9"/>
  <c r="F30" i="9"/>
  <c r="E30" i="9"/>
  <c r="B30" i="9" s="1"/>
  <c r="H29" i="9"/>
  <c r="G29" i="9"/>
  <c r="F29" i="9"/>
  <c r="H28" i="9"/>
  <c r="G28" i="9"/>
  <c r="E28" i="9" s="1"/>
  <c r="B28" i="9" s="1"/>
  <c r="F28" i="9"/>
  <c r="H27" i="9"/>
  <c r="E27" i="9" s="1"/>
  <c r="G27" i="9"/>
  <c r="F27" i="9"/>
  <c r="B27" i="9"/>
  <c r="H26" i="9"/>
  <c r="G26" i="9"/>
  <c r="E26" i="9" s="1"/>
  <c r="B26" i="9" s="1"/>
  <c r="F26" i="9"/>
  <c r="H25" i="9"/>
  <c r="G25" i="9"/>
  <c r="E25" i="9" s="1"/>
  <c r="B25" i="9" s="1"/>
  <c r="F25" i="9"/>
  <c r="H24" i="9"/>
  <c r="G24" i="9"/>
  <c r="E24" i="9" s="1"/>
  <c r="B24" i="9" s="1"/>
  <c r="F24" i="9"/>
  <c r="H23" i="9"/>
  <c r="E23" i="9" s="1"/>
  <c r="G23" i="9"/>
  <c r="F23" i="9"/>
  <c r="B23" i="9"/>
  <c r="H22" i="9"/>
  <c r="G22" i="9"/>
  <c r="F22" i="9"/>
  <c r="E22" i="9"/>
  <c r="B22" i="9" s="1"/>
  <c r="H21" i="9"/>
  <c r="G21" i="9"/>
  <c r="E21" i="9" s="1"/>
  <c r="B21" i="9" s="1"/>
  <c r="F21" i="9"/>
  <c r="F20" i="9"/>
  <c r="F4" i="9"/>
  <c r="O3" i="9"/>
  <c r="G273" i="9" s="1"/>
  <c r="E273" i="9" s="1"/>
  <c r="I3" i="9"/>
  <c r="G183" i="9" s="1"/>
  <c r="E183" i="9" s="1"/>
  <c r="B183" i="9" s="1"/>
  <c r="H3" i="9"/>
  <c r="G3" i="9"/>
  <c r="D101" i="8"/>
  <c r="C1576" i="1" s="1"/>
  <c r="D95" i="8"/>
  <c r="C1570" i="1" s="1"/>
  <c r="D90" i="8"/>
  <c r="D85" i="8"/>
  <c r="D80" i="8"/>
  <c r="D75" i="8"/>
  <c r="C1550" i="1" s="1"/>
  <c r="D70" i="8"/>
  <c r="D65" i="8"/>
  <c r="D60" i="8"/>
  <c r="D55" i="8"/>
  <c r="C1530" i="1" s="1"/>
  <c r="D50" i="8"/>
  <c r="D49" i="8" s="1"/>
  <c r="D44" i="8"/>
  <c r="D36" i="8"/>
  <c r="D26" i="8"/>
  <c r="D24" i="8" s="1"/>
  <c r="C1499" i="1" s="1"/>
  <c r="D18" i="8"/>
  <c r="D8" i="8"/>
  <c r="D6" i="8" s="1"/>
  <c r="C1481" i="1" s="1"/>
  <c r="E44" i="7"/>
  <c r="D44" i="7"/>
  <c r="E39" i="7"/>
  <c r="D39" i="7"/>
  <c r="E38" i="7"/>
  <c r="I31" i="3" s="1"/>
  <c r="D38" i="7"/>
  <c r="E30" i="7"/>
  <c r="D30" i="7"/>
  <c r="E23" i="7"/>
  <c r="D23" i="7"/>
  <c r="D22" i="7" s="1"/>
  <c r="E14" i="7"/>
  <c r="D14" i="7"/>
  <c r="E7" i="7"/>
  <c r="D7" i="7"/>
  <c r="E6"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412" i="1" s="1"/>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D644" i="4" s="1"/>
  <c r="E416" i="4"/>
  <c r="D411" i="1" s="1"/>
  <c r="G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E264" i="4"/>
  <c r="F264"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E133" i="4"/>
  <c r="D129" i="1" s="1"/>
  <c r="D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G1579" i="1"/>
  <c r="C1579" i="1"/>
  <c r="H1579" i="1" s="1"/>
  <c r="C1578" i="1"/>
  <c r="H1577" i="1"/>
  <c r="C1577" i="1"/>
  <c r="G1577" i="1" s="1"/>
  <c r="G1575" i="1"/>
  <c r="C1575" i="1"/>
  <c r="H1575" i="1" s="1"/>
  <c r="C1574" i="1"/>
  <c r="H1573" i="1"/>
  <c r="C1573" i="1"/>
  <c r="G1573" i="1" s="1"/>
  <c r="H1572" i="1"/>
  <c r="G1572" i="1"/>
  <c r="C1572" i="1"/>
  <c r="G1571" i="1"/>
  <c r="C1571" i="1"/>
  <c r="H1571" i="1" s="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H1549" i="1"/>
  <c r="G1549" i="1"/>
  <c r="C1549" i="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H1529" i="1"/>
  <c r="C1529" i="1"/>
  <c r="G1529" i="1" s="1"/>
  <c r="H1528" i="1"/>
  <c r="G1528" i="1"/>
  <c r="C1528" i="1"/>
  <c r="G1527" i="1"/>
  <c r="C1527" i="1"/>
  <c r="H1527" i="1" s="1"/>
  <c r="C1526" i="1"/>
  <c r="H1525" i="1"/>
  <c r="C1525" i="1"/>
  <c r="G1525" i="1" s="1"/>
  <c r="C1523" i="1"/>
  <c r="C1522" i="1"/>
  <c r="H1521" i="1"/>
  <c r="C1521" i="1"/>
  <c r="G1521" i="1" s="1"/>
  <c r="C1520" i="1"/>
  <c r="H1520" i="1" s="1"/>
  <c r="C1519" i="1"/>
  <c r="H1516" i="1"/>
  <c r="G1516" i="1"/>
  <c r="C1516" i="1"/>
  <c r="C1515" i="1"/>
  <c r="C1514" i="1"/>
  <c r="H1513" i="1"/>
  <c r="G1513" i="1"/>
  <c r="C1513" i="1"/>
  <c r="H1512" i="1"/>
  <c r="G1512" i="1"/>
  <c r="C1512" i="1"/>
  <c r="G1511" i="1"/>
  <c r="C1511" i="1"/>
  <c r="H1511" i="1" s="1"/>
  <c r="C1510" i="1"/>
  <c r="H1509" i="1"/>
  <c r="C1509" i="1"/>
  <c r="G1509" i="1" s="1"/>
  <c r="H1508" i="1"/>
  <c r="G1508" i="1"/>
  <c r="C1508" i="1"/>
  <c r="G1507" i="1"/>
  <c r="C1507" i="1"/>
  <c r="H1507" i="1" s="1"/>
  <c r="C1506" i="1"/>
  <c r="H1505" i="1"/>
  <c r="C1505" i="1"/>
  <c r="G1505" i="1" s="1"/>
  <c r="C1504" i="1"/>
  <c r="H1504" i="1" s="1"/>
  <c r="G1503" i="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G1492" i="1"/>
  <c r="C1492" i="1"/>
  <c r="H1492" i="1" s="1"/>
  <c r="C1491" i="1"/>
  <c r="H1491" i="1" s="1"/>
  <c r="C1490" i="1"/>
  <c r="H1489" i="1"/>
  <c r="C1489" i="1"/>
  <c r="G1489" i="1" s="1"/>
  <c r="H1488" i="1"/>
  <c r="G1488" i="1"/>
  <c r="C1488" i="1"/>
  <c r="G1487" i="1"/>
  <c r="C1487" i="1"/>
  <c r="H1487" i="1" s="1"/>
  <c r="C1486" i="1"/>
  <c r="C1485" i="1"/>
  <c r="G1485" i="1" s="1"/>
  <c r="C1484" i="1"/>
  <c r="H1484" i="1" s="1"/>
  <c r="G1482" i="1"/>
  <c r="C1482" i="1"/>
  <c r="H1482" i="1" s="1"/>
  <c r="C1480" i="1"/>
  <c r="D1479" i="1"/>
  <c r="C1479" i="1"/>
  <c r="H1478" i="1"/>
  <c r="I1478" i="1" s="1"/>
  <c r="D1478" i="1"/>
  <c r="C1478" i="1"/>
  <c r="G1478" i="1" s="1"/>
  <c r="J1477" i="1"/>
  <c r="H1477" i="1"/>
  <c r="D1477" i="1"/>
  <c r="G1477" i="1" s="1"/>
  <c r="I1477" i="1" s="1"/>
  <c r="C1477" i="1"/>
  <c r="D1476" i="1"/>
  <c r="C1476" i="1"/>
  <c r="C1475" i="1"/>
  <c r="D1474" i="1"/>
  <c r="C1474" i="1"/>
  <c r="D1473" i="1"/>
  <c r="H1473" i="1" s="1"/>
  <c r="C1473" i="1"/>
  <c r="J1472" i="1"/>
  <c r="H1472" i="1"/>
  <c r="G1472" i="1"/>
  <c r="I1472" i="1" s="1"/>
  <c r="D1472" i="1"/>
  <c r="C1472" i="1"/>
  <c r="D1471" i="1"/>
  <c r="C1471" i="1"/>
  <c r="H1470" i="1"/>
  <c r="D1470" i="1"/>
  <c r="C1470" i="1"/>
  <c r="G1470" i="1" s="1"/>
  <c r="C1469" i="1"/>
  <c r="J1468" i="1"/>
  <c r="H1468" i="1"/>
  <c r="G1468" i="1"/>
  <c r="D1468" i="1"/>
  <c r="C1468" i="1"/>
  <c r="J1467" i="1"/>
  <c r="D1467" i="1"/>
  <c r="C1467" i="1"/>
  <c r="J1466" i="1"/>
  <c r="D1466" i="1"/>
  <c r="C1466" i="1"/>
  <c r="D1465" i="1"/>
  <c r="H1465" i="1" s="1"/>
  <c r="C1465" i="1"/>
  <c r="J1464" i="1"/>
  <c r="H1464" i="1"/>
  <c r="G1464" i="1"/>
  <c r="I1464" i="1" s="1"/>
  <c r="D1464" i="1"/>
  <c r="C1464" i="1"/>
  <c r="J1463" i="1"/>
  <c r="D1463" i="1"/>
  <c r="C1463" i="1"/>
  <c r="D1462" i="1"/>
  <c r="C1462" i="1"/>
  <c r="D1461" i="1"/>
  <c r="C1461" i="1"/>
  <c r="H1460" i="1"/>
  <c r="D1460" i="1"/>
  <c r="C1460" i="1"/>
  <c r="J1459" i="1"/>
  <c r="H1459" i="1"/>
  <c r="G1459" i="1"/>
  <c r="D1459" i="1"/>
  <c r="C1459" i="1"/>
  <c r="J1458" i="1"/>
  <c r="D1458" i="1"/>
  <c r="C1458" i="1"/>
  <c r="J1457" i="1"/>
  <c r="D1457" i="1"/>
  <c r="C1457" i="1"/>
  <c r="D1456" i="1"/>
  <c r="H1456" i="1" s="1"/>
  <c r="C1456" i="1"/>
  <c r="J1455" i="1"/>
  <c r="H1455" i="1"/>
  <c r="G1455" i="1"/>
  <c r="I1455" i="1" s="1"/>
  <c r="D1455" i="1"/>
  <c r="C1455" i="1"/>
  <c r="C1454" i="1"/>
  <c r="I1452" i="1"/>
  <c r="H1452" i="1"/>
  <c r="D1452" i="1"/>
  <c r="C1452" i="1"/>
  <c r="G1452" i="1" s="1"/>
  <c r="J1451" i="1"/>
  <c r="H1451" i="1"/>
  <c r="D1451" i="1"/>
  <c r="G1451" i="1" s="1"/>
  <c r="I1451" i="1" s="1"/>
  <c r="C1451" i="1"/>
  <c r="J1450" i="1"/>
  <c r="D1450" i="1"/>
  <c r="C1450" i="1"/>
  <c r="D1449" i="1"/>
  <c r="C1449" i="1"/>
  <c r="H1448" i="1"/>
  <c r="I1448" i="1" s="1"/>
  <c r="D1448" i="1"/>
  <c r="C1448" i="1"/>
  <c r="G1448" i="1" s="1"/>
  <c r="J1447" i="1"/>
  <c r="H1447" i="1"/>
  <c r="D1447" i="1"/>
  <c r="G1447" i="1" s="1"/>
  <c r="I1447" i="1" s="1"/>
  <c r="C1447" i="1"/>
  <c r="D1446" i="1"/>
  <c r="C1446" i="1"/>
  <c r="D1445" i="1"/>
  <c r="C1445" i="1"/>
  <c r="H1444" i="1"/>
  <c r="G1444" i="1"/>
  <c r="I1444" i="1" s="1"/>
  <c r="D1444" i="1"/>
  <c r="C1444" i="1"/>
  <c r="J1444" i="1" s="1"/>
  <c r="G1443" i="1"/>
  <c r="I1443" i="1" s="1"/>
  <c r="D1443" i="1"/>
  <c r="C1443" i="1"/>
  <c r="H1443" i="1" s="1"/>
  <c r="H1442" i="1"/>
  <c r="D1442" i="1"/>
  <c r="C1442" i="1"/>
  <c r="D1441" i="1"/>
  <c r="J1441" i="1" s="1"/>
  <c r="C1441" i="1"/>
  <c r="H1440" i="1"/>
  <c r="G1440" i="1"/>
  <c r="I1440" i="1" s="1"/>
  <c r="D1440" i="1"/>
  <c r="C1440" i="1"/>
  <c r="J1440" i="1" s="1"/>
  <c r="G1439" i="1"/>
  <c r="I1439" i="1" s="1"/>
  <c r="D1439" i="1"/>
  <c r="C1439" i="1"/>
  <c r="H1439" i="1" s="1"/>
  <c r="D1438" i="1"/>
  <c r="G1438" i="1" s="1"/>
  <c r="C1438" i="1"/>
  <c r="D1437" i="1"/>
  <c r="C1437" i="1"/>
  <c r="D1434" i="1"/>
  <c r="G1434" i="1" s="1"/>
  <c r="C1434" i="1"/>
  <c r="D1433" i="1"/>
  <c r="C1433" i="1"/>
  <c r="D1432" i="1"/>
  <c r="C1432" i="1"/>
  <c r="G1431" i="1"/>
  <c r="D1431" i="1"/>
  <c r="C1431" i="1"/>
  <c r="H1431" i="1" s="1"/>
  <c r="D1430" i="1"/>
  <c r="G1430" i="1" s="1"/>
  <c r="C1430" i="1"/>
  <c r="D1429" i="1"/>
  <c r="C1429" i="1"/>
  <c r="D1428" i="1"/>
  <c r="C1428" i="1"/>
  <c r="G1427" i="1"/>
  <c r="D1427" i="1"/>
  <c r="C1427" i="1"/>
  <c r="H1427" i="1" s="1"/>
  <c r="D1426" i="1"/>
  <c r="G1426" i="1" s="1"/>
  <c r="C1426" i="1"/>
  <c r="D1425" i="1"/>
  <c r="C1425" i="1"/>
  <c r="D1424" i="1"/>
  <c r="C1424" i="1"/>
  <c r="G1423" i="1"/>
  <c r="D1423" i="1"/>
  <c r="C1423" i="1"/>
  <c r="H1423" i="1" s="1"/>
  <c r="D1422" i="1"/>
  <c r="G1422" i="1" s="1"/>
  <c r="C1422" i="1"/>
  <c r="D1421" i="1"/>
  <c r="C1421" i="1"/>
  <c r="D1420" i="1"/>
  <c r="C1420" i="1"/>
  <c r="G1419" i="1"/>
  <c r="D1419" i="1"/>
  <c r="C1419" i="1"/>
  <c r="H1419" i="1" s="1"/>
  <c r="D1418" i="1"/>
  <c r="G1418" i="1" s="1"/>
  <c r="C1418" i="1"/>
  <c r="D1417" i="1"/>
  <c r="C1417" i="1"/>
  <c r="D1416" i="1"/>
  <c r="C1416" i="1"/>
  <c r="G1415" i="1"/>
  <c r="D1415" i="1"/>
  <c r="C1415" i="1"/>
  <c r="H1415" i="1" s="1"/>
  <c r="D1414" i="1"/>
  <c r="G1414" i="1" s="1"/>
  <c r="C1414" i="1"/>
  <c r="D1413" i="1"/>
  <c r="C1413" i="1"/>
  <c r="C1412" i="1"/>
  <c r="G1411" i="1"/>
  <c r="D1411" i="1"/>
  <c r="C1411" i="1"/>
  <c r="H1411" i="1" s="1"/>
  <c r="G1410" i="1"/>
  <c r="D1410" i="1"/>
  <c r="C1410" i="1"/>
  <c r="D1409" i="1"/>
  <c r="C1409" i="1"/>
  <c r="C1408" i="1"/>
  <c r="G1407" i="1"/>
  <c r="D1407" i="1"/>
  <c r="C1407" i="1"/>
  <c r="H1407" i="1" s="1"/>
  <c r="D1406" i="1"/>
  <c r="G1406" i="1" s="1"/>
  <c r="C1406" i="1"/>
  <c r="D1405" i="1"/>
  <c r="C1405" i="1"/>
  <c r="D1404" i="1"/>
  <c r="C1404" i="1"/>
  <c r="G1403" i="1"/>
  <c r="D1403" i="1"/>
  <c r="C1403" i="1"/>
  <c r="H1403" i="1" s="1"/>
  <c r="D1402" i="1"/>
  <c r="G1402" i="1" s="1"/>
  <c r="C1402" i="1"/>
  <c r="D1401" i="1"/>
  <c r="C1401" i="1"/>
  <c r="D1400" i="1"/>
  <c r="C1400" i="1"/>
  <c r="G1399" i="1"/>
  <c r="D1399" i="1"/>
  <c r="C1399" i="1"/>
  <c r="H1399" i="1" s="1"/>
  <c r="D1398" i="1"/>
  <c r="G1398" i="1" s="1"/>
  <c r="C1398" i="1"/>
  <c r="D1397" i="1"/>
  <c r="C1397" i="1"/>
  <c r="D1396" i="1"/>
  <c r="C1396" i="1"/>
  <c r="G1395" i="1"/>
  <c r="D1395" i="1"/>
  <c r="C1395" i="1"/>
  <c r="H1395" i="1" s="1"/>
  <c r="D1394" i="1"/>
  <c r="G1394" i="1" s="1"/>
  <c r="C1394" i="1"/>
  <c r="D1393" i="1"/>
  <c r="C1393" i="1"/>
  <c r="D1392" i="1"/>
  <c r="C1392" i="1"/>
  <c r="G1391" i="1"/>
  <c r="D1391" i="1"/>
  <c r="C1391" i="1"/>
  <c r="H1391" i="1" s="1"/>
  <c r="D1390" i="1"/>
  <c r="G1390" i="1" s="1"/>
  <c r="C1390" i="1"/>
  <c r="D1389" i="1"/>
  <c r="C1389" i="1"/>
  <c r="D1388" i="1"/>
  <c r="C1388" i="1"/>
  <c r="G1387" i="1"/>
  <c r="D1387" i="1"/>
  <c r="C1387" i="1"/>
  <c r="H1387" i="1" s="1"/>
  <c r="D1386" i="1"/>
  <c r="G1386" i="1" s="1"/>
  <c r="C1386" i="1"/>
  <c r="D1385" i="1"/>
  <c r="C1385" i="1"/>
  <c r="C1384" i="1"/>
  <c r="C1383" i="1"/>
  <c r="D1382" i="1"/>
  <c r="G1382" i="1" s="1"/>
  <c r="C1382" i="1"/>
  <c r="D1381" i="1"/>
  <c r="C1381" i="1"/>
  <c r="D1380" i="1"/>
  <c r="C1380" i="1"/>
  <c r="G1379" i="1"/>
  <c r="D1379" i="1"/>
  <c r="C1379" i="1"/>
  <c r="H1379" i="1" s="1"/>
  <c r="D1378" i="1"/>
  <c r="G1378" i="1" s="1"/>
  <c r="C1378" i="1"/>
  <c r="D1377" i="1"/>
  <c r="C1377" i="1"/>
  <c r="D1376" i="1"/>
  <c r="C1376" i="1"/>
  <c r="G1375" i="1"/>
  <c r="D1375" i="1"/>
  <c r="C1375" i="1"/>
  <c r="H1375" i="1" s="1"/>
  <c r="D1374" i="1"/>
  <c r="G1374" i="1" s="1"/>
  <c r="C1374" i="1"/>
  <c r="D1373" i="1"/>
  <c r="C1373" i="1"/>
  <c r="D1372" i="1"/>
  <c r="C1372" i="1"/>
  <c r="G1371" i="1"/>
  <c r="D1371" i="1"/>
  <c r="C1371" i="1"/>
  <c r="H1371" i="1" s="1"/>
  <c r="D1370" i="1"/>
  <c r="G1370" i="1" s="1"/>
  <c r="C1370" i="1"/>
  <c r="D1369" i="1"/>
  <c r="C1369" i="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C1360" i="1"/>
  <c r="G1359" i="1"/>
  <c r="D1359" i="1"/>
  <c r="C1359" i="1"/>
  <c r="H1359" i="1" s="1"/>
  <c r="D1358" i="1"/>
  <c r="G1358" i="1" s="1"/>
  <c r="C1358" i="1"/>
  <c r="D1357" i="1"/>
  <c r="C1357" i="1"/>
  <c r="D1356" i="1"/>
  <c r="C1356" i="1"/>
  <c r="D1355" i="1"/>
  <c r="D1354" i="1"/>
  <c r="G1354" i="1" s="1"/>
  <c r="C1354" i="1"/>
  <c r="D1353" i="1"/>
  <c r="C1353" i="1"/>
  <c r="D1352" i="1"/>
  <c r="C1352" i="1"/>
  <c r="G1351" i="1"/>
  <c r="D1351" i="1"/>
  <c r="C1351" i="1"/>
  <c r="H1351" i="1" s="1"/>
  <c r="D1350" i="1"/>
  <c r="G1350" i="1" s="1"/>
  <c r="C1350" i="1"/>
  <c r="D1349" i="1"/>
  <c r="C1349" i="1"/>
  <c r="D1348" i="1"/>
  <c r="C1348" i="1"/>
  <c r="G1347" i="1"/>
  <c r="D1347" i="1"/>
  <c r="C1347" i="1"/>
  <c r="H1347" i="1" s="1"/>
  <c r="D1346" i="1"/>
  <c r="G1346" i="1" s="1"/>
  <c r="C1346" i="1"/>
  <c r="D1345" i="1"/>
  <c r="C1345" i="1"/>
  <c r="D1344" i="1"/>
  <c r="C1344" i="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D1332" i="1"/>
  <c r="H1332" i="1" s="1"/>
  <c r="C1332" i="1"/>
  <c r="D1331" i="1"/>
  <c r="C1331" i="1"/>
  <c r="G1331" i="1" s="1"/>
  <c r="D1330" i="1"/>
  <c r="C1330" i="1"/>
  <c r="G1330" i="1" s="1"/>
  <c r="D1328" i="1"/>
  <c r="H1328" i="1" s="1"/>
  <c r="C1328" i="1"/>
  <c r="D1327" i="1"/>
  <c r="C1327" i="1"/>
  <c r="G1327" i="1" s="1"/>
  <c r="D1326" i="1"/>
  <c r="C1326" i="1"/>
  <c r="G1326" i="1" s="1"/>
  <c r="H1325" i="1"/>
  <c r="D1325" i="1"/>
  <c r="C1325" i="1"/>
  <c r="G1325" i="1" s="1"/>
  <c r="D1324" i="1"/>
  <c r="H1324" i="1" s="1"/>
  <c r="C1324" i="1"/>
  <c r="D1323" i="1"/>
  <c r="C1323" i="1"/>
  <c r="G1323" i="1" s="1"/>
  <c r="D1322" i="1"/>
  <c r="C1322" i="1"/>
  <c r="G1322" i="1" s="1"/>
  <c r="H1321" i="1"/>
  <c r="D1321" i="1"/>
  <c r="C1321" i="1"/>
  <c r="G1321" i="1" s="1"/>
  <c r="D1320" i="1"/>
  <c r="H1320" i="1" s="1"/>
  <c r="C1320" i="1"/>
  <c r="D1319" i="1"/>
  <c r="C1319" i="1"/>
  <c r="G1319" i="1" s="1"/>
  <c r="D1318" i="1"/>
  <c r="C1318" i="1"/>
  <c r="G1318" i="1" s="1"/>
  <c r="H1317" i="1"/>
  <c r="D1317" i="1"/>
  <c r="C1317" i="1"/>
  <c r="G1317" i="1" s="1"/>
  <c r="D1316" i="1"/>
  <c r="H1316" i="1" s="1"/>
  <c r="C1316" i="1"/>
  <c r="D1315" i="1"/>
  <c r="C1315" i="1"/>
  <c r="G1315" i="1" s="1"/>
  <c r="D1314" i="1"/>
  <c r="C1314" i="1"/>
  <c r="G1314" i="1" s="1"/>
  <c r="H1313" i="1"/>
  <c r="D1313" i="1"/>
  <c r="C1313" i="1"/>
  <c r="G1313" i="1" s="1"/>
  <c r="D1312" i="1"/>
  <c r="H1312" i="1" s="1"/>
  <c r="C1312" i="1"/>
  <c r="D1311" i="1"/>
  <c r="C1311" i="1"/>
  <c r="G1311" i="1" s="1"/>
  <c r="D1310" i="1"/>
  <c r="C1310" i="1"/>
  <c r="G1310" i="1" s="1"/>
  <c r="H1309" i="1"/>
  <c r="D1309" i="1"/>
  <c r="C1309" i="1"/>
  <c r="G1309" i="1" s="1"/>
  <c r="D1308" i="1"/>
  <c r="H1308" i="1" s="1"/>
  <c r="C1308" i="1"/>
  <c r="D1307" i="1"/>
  <c r="C1307" i="1"/>
  <c r="G1307" i="1" s="1"/>
  <c r="D1306" i="1"/>
  <c r="C1306" i="1"/>
  <c r="G1306" i="1" s="1"/>
  <c r="H1305" i="1"/>
  <c r="D1305" i="1"/>
  <c r="C1305" i="1"/>
  <c r="G1305" i="1" s="1"/>
  <c r="D1304" i="1"/>
  <c r="H1304" i="1" s="1"/>
  <c r="C1304" i="1"/>
  <c r="D1303" i="1"/>
  <c r="C1303" i="1"/>
  <c r="G1303" i="1" s="1"/>
  <c r="D1302" i="1"/>
  <c r="C1302" i="1"/>
  <c r="G1302" i="1" s="1"/>
  <c r="H1301" i="1"/>
  <c r="D1301" i="1"/>
  <c r="C1301" i="1"/>
  <c r="G1301" i="1" s="1"/>
  <c r="D1300" i="1"/>
  <c r="H1300" i="1" s="1"/>
  <c r="C1300" i="1"/>
  <c r="D1299" i="1"/>
  <c r="C1299" i="1"/>
  <c r="D1298" i="1"/>
  <c r="C1298" i="1"/>
  <c r="G1298" i="1" s="1"/>
  <c r="H1297" i="1"/>
  <c r="D1297" i="1"/>
  <c r="C1297" i="1"/>
  <c r="G1297" i="1" s="1"/>
  <c r="D1296" i="1"/>
  <c r="H1296" i="1" s="1"/>
  <c r="C1296" i="1"/>
  <c r="D1295" i="1"/>
  <c r="C1295" i="1"/>
  <c r="G1295" i="1" s="1"/>
  <c r="D1294" i="1"/>
  <c r="C1294" i="1"/>
  <c r="G1294" i="1" s="1"/>
  <c r="H1293" i="1"/>
  <c r="D1293" i="1"/>
  <c r="C1293" i="1"/>
  <c r="G1293" i="1" s="1"/>
  <c r="D1292" i="1"/>
  <c r="H1292" i="1" s="1"/>
  <c r="C1292" i="1"/>
  <c r="D1291" i="1"/>
  <c r="C1291" i="1"/>
  <c r="G1291" i="1" s="1"/>
  <c r="D1290" i="1"/>
  <c r="C1290" i="1"/>
  <c r="G1290" i="1" s="1"/>
  <c r="H1289" i="1"/>
  <c r="D1289" i="1"/>
  <c r="C1289" i="1"/>
  <c r="G1289" i="1" s="1"/>
  <c r="D1288" i="1"/>
  <c r="H1288" i="1" s="1"/>
  <c r="C1288" i="1"/>
  <c r="D1287" i="1"/>
  <c r="C1287" i="1"/>
  <c r="G1287" i="1" s="1"/>
  <c r="D1286" i="1"/>
  <c r="C1286" i="1"/>
  <c r="G1286" i="1" s="1"/>
  <c r="H1285" i="1"/>
  <c r="D1285" i="1"/>
  <c r="C1285" i="1"/>
  <c r="G1285" i="1" s="1"/>
  <c r="D1284" i="1"/>
  <c r="H1284" i="1" s="1"/>
  <c r="C1284" i="1"/>
  <c r="D1283" i="1"/>
  <c r="C1283" i="1"/>
  <c r="G1283" i="1" s="1"/>
  <c r="D1282" i="1"/>
  <c r="C1282" i="1"/>
  <c r="G1282" i="1" s="1"/>
  <c r="H1281" i="1"/>
  <c r="D1281" i="1"/>
  <c r="C1281" i="1"/>
  <c r="G1281" i="1" s="1"/>
  <c r="D1280" i="1"/>
  <c r="H1280" i="1" s="1"/>
  <c r="C1280" i="1"/>
  <c r="D1279" i="1"/>
  <c r="C1279" i="1"/>
  <c r="G1279" i="1" s="1"/>
  <c r="D1278" i="1"/>
  <c r="C1278" i="1"/>
  <c r="G1278" i="1" s="1"/>
  <c r="H1277" i="1"/>
  <c r="D1277" i="1"/>
  <c r="C1277" i="1"/>
  <c r="G1277" i="1" s="1"/>
  <c r="D1276" i="1"/>
  <c r="H1276" i="1" s="1"/>
  <c r="C1276" i="1"/>
  <c r="D1275" i="1"/>
  <c r="C1275" i="1"/>
  <c r="G1275" i="1" s="1"/>
  <c r="D1274" i="1"/>
  <c r="C1274" i="1"/>
  <c r="G1274" i="1" s="1"/>
  <c r="H1273" i="1"/>
  <c r="D1273" i="1"/>
  <c r="C1273" i="1"/>
  <c r="G1273" i="1" s="1"/>
  <c r="D1272" i="1"/>
  <c r="H1272" i="1" s="1"/>
  <c r="C1272" i="1"/>
  <c r="D1271" i="1"/>
  <c r="C1271" i="1"/>
  <c r="G1271" i="1" s="1"/>
  <c r="D1270" i="1"/>
  <c r="C1270" i="1"/>
  <c r="G1270" i="1" s="1"/>
  <c r="H1269" i="1"/>
  <c r="D1269" i="1"/>
  <c r="C1269" i="1"/>
  <c r="G1269" i="1" s="1"/>
  <c r="D1268" i="1"/>
  <c r="H1268" i="1" s="1"/>
  <c r="C1268" i="1"/>
  <c r="D1267" i="1"/>
  <c r="C1267" i="1"/>
  <c r="G1267" i="1" s="1"/>
  <c r="D1266" i="1"/>
  <c r="C1266" i="1"/>
  <c r="G1266" i="1" s="1"/>
  <c r="H1265" i="1"/>
  <c r="D1265" i="1"/>
  <c r="C1265" i="1"/>
  <c r="G1265" i="1" s="1"/>
  <c r="D1264" i="1"/>
  <c r="H1264" i="1" s="1"/>
  <c r="C1264" i="1"/>
  <c r="D1263" i="1"/>
  <c r="C1263" i="1"/>
  <c r="G1263" i="1" s="1"/>
  <c r="D1262" i="1"/>
  <c r="C1262" i="1"/>
  <c r="G1262" i="1" s="1"/>
  <c r="H1261" i="1"/>
  <c r="D1261" i="1"/>
  <c r="C1261" i="1"/>
  <c r="G1261" i="1" s="1"/>
  <c r="D1260" i="1"/>
  <c r="H1260" i="1" s="1"/>
  <c r="C1260" i="1"/>
  <c r="D1259" i="1"/>
  <c r="C1259" i="1"/>
  <c r="G1259" i="1" s="1"/>
  <c r="D1258" i="1"/>
  <c r="C1258" i="1"/>
  <c r="G1258" i="1" s="1"/>
  <c r="H1257" i="1"/>
  <c r="D1257" i="1"/>
  <c r="C1257" i="1"/>
  <c r="G1257" i="1" s="1"/>
  <c r="D1256" i="1"/>
  <c r="H1256" i="1" s="1"/>
  <c r="C1256" i="1"/>
  <c r="D1255" i="1"/>
  <c r="C1255" i="1"/>
  <c r="G1255" i="1" s="1"/>
  <c r="D1254" i="1"/>
  <c r="C1254" i="1"/>
  <c r="G1254" i="1" s="1"/>
  <c r="H1253" i="1"/>
  <c r="D1253" i="1"/>
  <c r="C1253" i="1"/>
  <c r="G1253" i="1" s="1"/>
  <c r="D1252" i="1"/>
  <c r="H1252" i="1" s="1"/>
  <c r="C1252" i="1"/>
  <c r="D1251" i="1"/>
  <c r="C1251" i="1"/>
  <c r="G1251" i="1" s="1"/>
  <c r="D1250" i="1"/>
  <c r="C1250" i="1"/>
  <c r="G1250" i="1" s="1"/>
  <c r="H1249" i="1"/>
  <c r="D1249" i="1"/>
  <c r="C1249" i="1"/>
  <c r="G1249" i="1" s="1"/>
  <c r="D1248" i="1"/>
  <c r="H1248" i="1" s="1"/>
  <c r="C1248" i="1"/>
  <c r="D1247" i="1"/>
  <c r="C1247" i="1"/>
  <c r="G1247" i="1" s="1"/>
  <c r="D1246" i="1"/>
  <c r="C1246" i="1"/>
  <c r="G1246" i="1" s="1"/>
  <c r="H1245" i="1"/>
  <c r="D1245" i="1"/>
  <c r="C1245" i="1"/>
  <c r="G1245" i="1" s="1"/>
  <c r="D1244" i="1"/>
  <c r="H1244" i="1" s="1"/>
  <c r="C1244" i="1"/>
  <c r="D1243" i="1"/>
  <c r="C1243" i="1"/>
  <c r="G1243" i="1" s="1"/>
  <c r="D1242" i="1"/>
  <c r="C1242" i="1"/>
  <c r="G1242" i="1" s="1"/>
  <c r="H1241" i="1"/>
  <c r="D1241" i="1"/>
  <c r="C1241" i="1"/>
  <c r="G1241" i="1" s="1"/>
  <c r="D1240" i="1"/>
  <c r="H1240" i="1" s="1"/>
  <c r="C1240" i="1"/>
  <c r="D1239" i="1"/>
  <c r="C1239" i="1"/>
  <c r="G1239" i="1" s="1"/>
  <c r="D1238" i="1"/>
  <c r="C1238" i="1"/>
  <c r="G1238" i="1" s="1"/>
  <c r="H1237" i="1"/>
  <c r="D1237" i="1"/>
  <c r="C1237" i="1"/>
  <c r="G1237" i="1" s="1"/>
  <c r="D1236" i="1"/>
  <c r="H1236" i="1" s="1"/>
  <c r="C1236" i="1"/>
  <c r="D1235" i="1"/>
  <c r="C1235" i="1"/>
  <c r="G1235" i="1" s="1"/>
  <c r="D1234" i="1"/>
  <c r="C1234" i="1"/>
  <c r="G1234" i="1" s="1"/>
  <c r="H1233" i="1"/>
  <c r="D1233" i="1"/>
  <c r="C1233" i="1"/>
  <c r="G1233" i="1" s="1"/>
  <c r="D1232" i="1"/>
  <c r="H1232" i="1" s="1"/>
  <c r="C1232" i="1"/>
  <c r="D1231" i="1"/>
  <c r="C1231" i="1"/>
  <c r="G1231" i="1" s="1"/>
  <c r="D1230" i="1"/>
  <c r="C1230" i="1"/>
  <c r="G1230" i="1" s="1"/>
  <c r="H1229" i="1"/>
  <c r="D1229" i="1"/>
  <c r="C1229" i="1"/>
  <c r="G1229" i="1" s="1"/>
  <c r="D1228" i="1"/>
  <c r="H1228" i="1" s="1"/>
  <c r="C1228" i="1"/>
  <c r="D1227" i="1"/>
  <c r="C1227" i="1"/>
  <c r="G1227" i="1" s="1"/>
  <c r="D1226" i="1"/>
  <c r="C1226" i="1"/>
  <c r="G1226" i="1" s="1"/>
  <c r="H1225" i="1"/>
  <c r="D1225" i="1"/>
  <c r="C1225" i="1"/>
  <c r="G1225" i="1" s="1"/>
  <c r="D1224" i="1"/>
  <c r="H1224" i="1" s="1"/>
  <c r="C1224" i="1"/>
  <c r="D1223" i="1"/>
  <c r="C1223" i="1"/>
  <c r="G1223" i="1" s="1"/>
  <c r="D1222" i="1"/>
  <c r="H1221" i="1"/>
  <c r="D1221" i="1"/>
  <c r="C1221" i="1"/>
  <c r="G1221" i="1" s="1"/>
  <c r="D1220" i="1"/>
  <c r="H1220" i="1" s="1"/>
  <c r="C1220" i="1"/>
  <c r="D1219" i="1"/>
  <c r="C1219" i="1"/>
  <c r="G1219" i="1" s="1"/>
  <c r="D1218" i="1"/>
  <c r="C1218" i="1"/>
  <c r="G1218" i="1" s="1"/>
  <c r="H1217" i="1"/>
  <c r="D1217" i="1"/>
  <c r="C1217" i="1"/>
  <c r="G1217" i="1" s="1"/>
  <c r="D1216" i="1"/>
  <c r="H1216" i="1" s="1"/>
  <c r="C1216" i="1"/>
  <c r="D1215" i="1"/>
  <c r="C1215" i="1"/>
  <c r="G1215" i="1" s="1"/>
  <c r="D1214" i="1"/>
  <c r="H1213" i="1"/>
  <c r="D1213" i="1"/>
  <c r="C1213" i="1"/>
  <c r="G1213" i="1" s="1"/>
  <c r="D1212" i="1"/>
  <c r="H1212" i="1" s="1"/>
  <c r="C1212" i="1"/>
  <c r="D1211" i="1"/>
  <c r="C1211" i="1"/>
  <c r="G1211" i="1" s="1"/>
  <c r="D1210" i="1"/>
  <c r="C1210" i="1"/>
  <c r="G1210" i="1" s="1"/>
  <c r="H1209" i="1"/>
  <c r="D1209" i="1"/>
  <c r="C1209" i="1"/>
  <c r="G1209" i="1" s="1"/>
  <c r="D1208" i="1"/>
  <c r="H1208" i="1" s="1"/>
  <c r="C1208" i="1"/>
  <c r="D1207" i="1"/>
  <c r="C1207" i="1"/>
  <c r="G1207" i="1" s="1"/>
  <c r="D1206" i="1"/>
  <c r="C1206" i="1"/>
  <c r="G1206" i="1" s="1"/>
  <c r="H1205" i="1"/>
  <c r="D1205" i="1"/>
  <c r="C1205" i="1"/>
  <c r="G1205" i="1" s="1"/>
  <c r="D1204" i="1"/>
  <c r="H1204" i="1" s="1"/>
  <c r="C1204" i="1"/>
  <c r="D1203" i="1"/>
  <c r="C1203" i="1"/>
  <c r="G1203" i="1" s="1"/>
  <c r="D1202" i="1"/>
  <c r="C1202" i="1"/>
  <c r="G1202" i="1" s="1"/>
  <c r="H1201" i="1"/>
  <c r="D1201" i="1"/>
  <c r="C1201" i="1"/>
  <c r="G1201" i="1" s="1"/>
  <c r="D1200" i="1"/>
  <c r="H1200" i="1" s="1"/>
  <c r="C1200" i="1"/>
  <c r="D1199" i="1"/>
  <c r="C1199" i="1"/>
  <c r="G1199" i="1" s="1"/>
  <c r="D1198" i="1"/>
  <c r="C1198" i="1"/>
  <c r="G1198" i="1" s="1"/>
  <c r="H1197" i="1"/>
  <c r="D1197" i="1"/>
  <c r="C1197" i="1"/>
  <c r="G1197" i="1" s="1"/>
  <c r="D1196" i="1"/>
  <c r="H1196" i="1" s="1"/>
  <c r="C1196" i="1"/>
  <c r="D1195" i="1"/>
  <c r="C1195" i="1"/>
  <c r="G1195" i="1" s="1"/>
  <c r="D1194" i="1"/>
  <c r="C1194" i="1"/>
  <c r="G1194" i="1" s="1"/>
  <c r="H1193" i="1"/>
  <c r="D1193" i="1"/>
  <c r="C1193" i="1"/>
  <c r="G1193" i="1" s="1"/>
  <c r="D1192" i="1"/>
  <c r="H1192" i="1" s="1"/>
  <c r="C1192" i="1"/>
  <c r="D1191" i="1"/>
  <c r="C1191" i="1"/>
  <c r="G1191" i="1" s="1"/>
  <c r="D1190" i="1"/>
  <c r="C1190" i="1"/>
  <c r="G1190" i="1" s="1"/>
  <c r="H1189" i="1"/>
  <c r="D1189" i="1"/>
  <c r="C1189" i="1"/>
  <c r="G1189" i="1" s="1"/>
  <c r="D1188" i="1"/>
  <c r="H1188" i="1" s="1"/>
  <c r="C1188" i="1"/>
  <c r="D1187" i="1"/>
  <c r="C1187" i="1"/>
  <c r="G1187" i="1" s="1"/>
  <c r="D1186" i="1"/>
  <c r="C1186" i="1"/>
  <c r="G1186" i="1" s="1"/>
  <c r="H1185" i="1"/>
  <c r="D1185" i="1"/>
  <c r="C1185" i="1"/>
  <c r="G1185" i="1" s="1"/>
  <c r="D1184" i="1"/>
  <c r="H1184" i="1" s="1"/>
  <c r="C1184" i="1"/>
  <c r="D1183" i="1"/>
  <c r="D1182" i="1"/>
  <c r="C1182" i="1"/>
  <c r="G1182" i="1" s="1"/>
  <c r="H1181" i="1"/>
  <c r="D1181" i="1"/>
  <c r="C1181" i="1"/>
  <c r="G1181" i="1" s="1"/>
  <c r="D1180" i="1"/>
  <c r="H1180" i="1" s="1"/>
  <c r="C1180" i="1"/>
  <c r="D1179" i="1"/>
  <c r="C1179" i="1"/>
  <c r="G1179" i="1" s="1"/>
  <c r="D1178" i="1"/>
  <c r="C1178" i="1"/>
  <c r="G1178" i="1" s="1"/>
  <c r="H1177" i="1"/>
  <c r="D1177" i="1"/>
  <c r="C1177" i="1"/>
  <c r="G1177" i="1" s="1"/>
  <c r="D1176" i="1"/>
  <c r="H1176" i="1" s="1"/>
  <c r="C1176" i="1"/>
  <c r="D1175" i="1"/>
  <c r="C1175" i="1"/>
  <c r="G1175" i="1" s="1"/>
  <c r="D1174" i="1"/>
  <c r="C1174" i="1"/>
  <c r="G1174" i="1" s="1"/>
  <c r="H1173" i="1"/>
  <c r="D1173" i="1"/>
  <c r="C1173" i="1"/>
  <c r="G1173" i="1" s="1"/>
  <c r="D1172" i="1"/>
  <c r="H1172" i="1" s="1"/>
  <c r="C1172" i="1"/>
  <c r="D1171" i="1"/>
  <c r="C1171" i="1"/>
  <c r="G1171" i="1" s="1"/>
  <c r="D1170" i="1"/>
  <c r="C1170" i="1"/>
  <c r="G1170" i="1" s="1"/>
  <c r="H1169" i="1"/>
  <c r="D1169" i="1"/>
  <c r="C1169" i="1"/>
  <c r="G1169" i="1" s="1"/>
  <c r="D1168" i="1"/>
  <c r="H1168" i="1" s="1"/>
  <c r="C1168" i="1"/>
  <c r="D1167" i="1"/>
  <c r="D1166" i="1"/>
  <c r="C1166" i="1"/>
  <c r="G1166" i="1" s="1"/>
  <c r="H1165" i="1"/>
  <c r="D1165" i="1"/>
  <c r="C1165" i="1"/>
  <c r="G1165" i="1" s="1"/>
  <c r="D1164" i="1"/>
  <c r="H1164" i="1" s="1"/>
  <c r="C1164" i="1"/>
  <c r="D1163" i="1"/>
  <c r="C1163" i="1"/>
  <c r="G1163" i="1" s="1"/>
  <c r="D1162" i="1"/>
  <c r="C1162" i="1"/>
  <c r="G1162" i="1" s="1"/>
  <c r="H1161" i="1"/>
  <c r="D1161" i="1"/>
  <c r="C1161" i="1"/>
  <c r="G1161" i="1" s="1"/>
  <c r="D1160" i="1"/>
  <c r="H1160" i="1" s="1"/>
  <c r="C1160" i="1"/>
  <c r="D1159" i="1"/>
  <c r="C1159" i="1"/>
  <c r="G1159" i="1" s="1"/>
  <c r="D1158" i="1"/>
  <c r="C1158" i="1"/>
  <c r="G1158" i="1" s="1"/>
  <c r="H1157" i="1"/>
  <c r="D1157" i="1"/>
  <c r="C1157" i="1"/>
  <c r="G1157" i="1" s="1"/>
  <c r="D1156" i="1"/>
  <c r="H1156" i="1" s="1"/>
  <c r="C1156" i="1"/>
  <c r="D1155" i="1"/>
  <c r="C1155" i="1"/>
  <c r="G1155" i="1" s="1"/>
  <c r="D1154" i="1"/>
  <c r="D1151" i="1"/>
  <c r="C1151" i="1"/>
  <c r="G1151" i="1" s="1"/>
  <c r="D1150" i="1"/>
  <c r="C1150" i="1"/>
  <c r="G1150" i="1" s="1"/>
  <c r="H1149" i="1"/>
  <c r="D1149" i="1"/>
  <c r="C1149" i="1"/>
  <c r="G1149" i="1" s="1"/>
  <c r="D1148" i="1"/>
  <c r="H1148" i="1" s="1"/>
  <c r="C1148" i="1"/>
  <c r="D1147" i="1"/>
  <c r="C1147" i="1"/>
  <c r="G1147" i="1" s="1"/>
  <c r="D1146" i="1"/>
  <c r="C1146" i="1"/>
  <c r="G1146" i="1" s="1"/>
  <c r="H1145" i="1"/>
  <c r="D1145" i="1"/>
  <c r="C1145" i="1"/>
  <c r="G1145" i="1" s="1"/>
  <c r="D1144" i="1"/>
  <c r="H1144" i="1" s="1"/>
  <c r="C1144" i="1"/>
  <c r="D1143" i="1"/>
  <c r="C1143" i="1"/>
  <c r="G1143" i="1" s="1"/>
  <c r="D1142" i="1"/>
  <c r="C1142" i="1"/>
  <c r="G1142" i="1" s="1"/>
  <c r="H1141" i="1"/>
  <c r="D1141" i="1"/>
  <c r="C1141" i="1"/>
  <c r="G1141" i="1" s="1"/>
  <c r="D1140" i="1"/>
  <c r="H1140" i="1" s="1"/>
  <c r="C1140" i="1"/>
  <c r="D1139" i="1"/>
  <c r="C1139" i="1"/>
  <c r="G1139" i="1" s="1"/>
  <c r="D1138" i="1"/>
  <c r="C1138" i="1"/>
  <c r="G1138" i="1" s="1"/>
  <c r="H1137" i="1"/>
  <c r="D1137" i="1"/>
  <c r="C1137" i="1"/>
  <c r="G1137" i="1" s="1"/>
  <c r="D1136" i="1"/>
  <c r="H1136" i="1" s="1"/>
  <c r="C1136" i="1"/>
  <c r="D1135" i="1"/>
  <c r="C1135" i="1"/>
  <c r="G1135" i="1" s="1"/>
  <c r="D1134" i="1"/>
  <c r="C1134" i="1"/>
  <c r="G1134" i="1" s="1"/>
  <c r="H1133" i="1"/>
  <c r="D1133" i="1"/>
  <c r="C1133" i="1"/>
  <c r="G1133" i="1" s="1"/>
  <c r="D1132" i="1"/>
  <c r="H1132" i="1" s="1"/>
  <c r="C1132" i="1"/>
  <c r="D1131" i="1"/>
  <c r="C1131" i="1"/>
  <c r="G1131" i="1" s="1"/>
  <c r="D1130" i="1"/>
  <c r="C1130" i="1"/>
  <c r="G1130" i="1" s="1"/>
  <c r="H1129" i="1"/>
  <c r="D1129" i="1"/>
  <c r="C1129" i="1"/>
  <c r="G1129" i="1" s="1"/>
  <c r="D1128" i="1"/>
  <c r="H1128" i="1" s="1"/>
  <c r="C1128" i="1"/>
  <c r="D1127" i="1"/>
  <c r="C1127" i="1"/>
  <c r="G1127" i="1" s="1"/>
  <c r="D1126" i="1"/>
  <c r="C1126" i="1"/>
  <c r="G1126" i="1" s="1"/>
  <c r="H1125" i="1"/>
  <c r="D1125" i="1"/>
  <c r="C1125" i="1"/>
  <c r="G1125" i="1" s="1"/>
  <c r="D1124" i="1"/>
  <c r="D1123" i="1"/>
  <c r="C1123" i="1"/>
  <c r="G1123" i="1" s="1"/>
  <c r="D1122" i="1"/>
  <c r="C1122" i="1"/>
  <c r="G1122" i="1" s="1"/>
  <c r="H1121" i="1"/>
  <c r="D1121" i="1"/>
  <c r="C1121" i="1"/>
  <c r="G1121" i="1" s="1"/>
  <c r="D1120" i="1"/>
  <c r="H1120" i="1" s="1"/>
  <c r="C1120" i="1"/>
  <c r="D1119" i="1"/>
  <c r="C1119" i="1"/>
  <c r="G1119" i="1" s="1"/>
  <c r="D1118" i="1"/>
  <c r="C1118" i="1"/>
  <c r="G1118" i="1" s="1"/>
  <c r="H1117" i="1"/>
  <c r="D1117" i="1"/>
  <c r="C1117" i="1"/>
  <c r="G1117" i="1" s="1"/>
  <c r="D1116" i="1"/>
  <c r="H1116" i="1" s="1"/>
  <c r="C1116" i="1"/>
  <c r="D1115" i="1"/>
  <c r="C1115" i="1"/>
  <c r="G1115" i="1" s="1"/>
  <c r="D1114" i="1"/>
  <c r="C1114" i="1"/>
  <c r="G1114" i="1" s="1"/>
  <c r="H1113" i="1"/>
  <c r="D1113" i="1"/>
  <c r="C1113" i="1"/>
  <c r="G1113" i="1" s="1"/>
  <c r="D1112" i="1"/>
  <c r="H1112" i="1" s="1"/>
  <c r="C1112" i="1"/>
  <c r="D1111" i="1"/>
  <c r="C1111" i="1"/>
  <c r="G1111" i="1" s="1"/>
  <c r="D1110" i="1"/>
  <c r="C1110" i="1"/>
  <c r="G1110" i="1" s="1"/>
  <c r="H1109" i="1"/>
  <c r="D1109" i="1"/>
  <c r="C1109" i="1"/>
  <c r="G1109" i="1" s="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D822" i="1"/>
  <c r="G822" i="1" s="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G645" i="1" s="1"/>
  <c r="C645" i="1"/>
  <c r="H644" i="1"/>
  <c r="G644" i="1"/>
  <c r="D644" i="1"/>
  <c r="C644" i="1"/>
  <c r="G643" i="1"/>
  <c r="D643" i="1"/>
  <c r="H643" i="1" s="1"/>
  <c r="C643" i="1"/>
  <c r="D642" i="1"/>
  <c r="G642" i="1" s="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G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D182" i="1"/>
  <c r="G182" i="1" s="1"/>
  <c r="C182" i="1"/>
  <c r="H181" i="1"/>
  <c r="D181" i="1"/>
  <c r="G181" i="1" s="1"/>
  <c r="C181" i="1"/>
  <c r="H180" i="1"/>
  <c r="D180" i="1"/>
  <c r="G180" i="1" s="1"/>
  <c r="C180" i="1"/>
  <c r="H179" i="1"/>
  <c r="G179" i="1"/>
  <c r="D179" i="1"/>
  <c r="C179" i="1"/>
  <c r="H178" i="1"/>
  <c r="G178" i="1"/>
  <c r="D178" i="1"/>
  <c r="C178" i="1"/>
  <c r="D177" i="1"/>
  <c r="H177" i="1" s="1"/>
  <c r="C177" i="1"/>
  <c r="H176" i="1"/>
  <c r="G176" i="1"/>
  <c r="D176" i="1"/>
  <c r="C176" i="1"/>
  <c r="D175" i="1"/>
  <c r="H175" i="1" s="1"/>
  <c r="C175" i="1"/>
  <c r="D174" i="1"/>
  <c r="H174" i="1" s="1"/>
  <c r="C174" i="1"/>
  <c r="D173" i="1"/>
  <c r="H173" i="1" s="1"/>
  <c r="C173" i="1"/>
  <c r="H172" i="1"/>
  <c r="G172" i="1"/>
  <c r="D172" i="1"/>
  <c r="C172" i="1"/>
  <c r="H171" i="1"/>
  <c r="G171" i="1"/>
  <c r="D171" i="1"/>
  <c r="C171" i="1"/>
  <c r="D170" i="1"/>
  <c r="H170" i="1" s="1"/>
  <c r="C170" i="1"/>
  <c r="H169" i="1"/>
  <c r="D169" i="1"/>
  <c r="G169" i="1" s="1"/>
  <c r="C169" i="1"/>
  <c r="D168" i="1"/>
  <c r="H168" i="1" s="1"/>
  <c r="C168" i="1"/>
  <c r="D167" i="1"/>
  <c r="H167" i="1" s="1"/>
  <c r="C167" i="1"/>
  <c r="D166" i="1"/>
  <c r="H166" i="1" s="1"/>
  <c r="C166"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25" i="9" l="1"/>
  <c r="H260" i="1"/>
  <c r="G166" i="1"/>
  <c r="E283" i="9"/>
  <c r="B283" i="9" s="1"/>
  <c r="G1520" i="1"/>
  <c r="H1485" i="1"/>
  <c r="F214" i="9"/>
  <c r="B214" i="9" s="1"/>
  <c r="E284" i="9"/>
  <c r="B284" i="9" s="1"/>
  <c r="H1576" i="1"/>
  <c r="G1576" i="1"/>
  <c r="G1504" i="1"/>
  <c r="H1499" i="1"/>
  <c r="G1499" i="1"/>
  <c r="H1501" i="1"/>
  <c r="G1491" i="1"/>
  <c r="G1481" i="1"/>
  <c r="H1481" i="1"/>
  <c r="G1484" i="1"/>
  <c r="C1483" i="1"/>
  <c r="G719" i="1"/>
  <c r="F222" i="9"/>
  <c r="B222" i="9" s="1"/>
  <c r="G711" i="1"/>
  <c r="G668" i="1"/>
  <c r="G647" i="1"/>
  <c r="B273" i="9"/>
  <c r="H642" i="1"/>
  <c r="H645" i="1"/>
  <c r="G405" i="1"/>
  <c r="H288" i="1"/>
  <c r="H289" i="1"/>
  <c r="H411" i="1"/>
  <c r="G365" i="1"/>
  <c r="H412" i="1"/>
  <c r="E644" i="4"/>
  <c r="D638" i="1" s="1"/>
  <c r="G167" i="1"/>
  <c r="E32" i="9"/>
  <c r="B32" i="9" s="1"/>
  <c r="F216" i="9"/>
  <c r="B216" i="9" s="1"/>
  <c r="E31" i="9"/>
  <c r="B31" i="9" s="1"/>
  <c r="E69" i="9"/>
  <c r="B69" i="9" s="1"/>
  <c r="E263" i="4"/>
  <c r="G184" i="1"/>
  <c r="F219" i="9"/>
  <c r="B219" i="9" s="1"/>
  <c r="G177" i="1"/>
  <c r="G175" i="1"/>
  <c r="G173" i="1"/>
  <c r="G174" i="1"/>
  <c r="F177" i="4"/>
  <c r="G170" i="1"/>
  <c r="G168" i="1"/>
  <c r="E163" i="4"/>
  <c r="D159" i="1" s="1"/>
  <c r="D165" i="1"/>
  <c r="F164" i="4"/>
  <c r="E152" i="4"/>
  <c r="D148" i="1" s="1"/>
  <c r="H148" i="1" s="1"/>
  <c r="G148" i="1"/>
  <c r="G154" i="1"/>
  <c r="G20" i="9"/>
  <c r="F217" i="9"/>
  <c r="B217" i="9" s="1"/>
  <c r="G129" i="1"/>
  <c r="H129" i="1"/>
  <c r="F133" i="4"/>
  <c r="H108" i="1"/>
  <c r="G113" i="1"/>
  <c r="F112" i="4"/>
  <c r="E29" i="9"/>
  <c r="B29" i="9" s="1"/>
  <c r="G1299" i="1"/>
  <c r="H1356" i="1"/>
  <c r="G1356" i="1"/>
  <c r="H1409" i="1"/>
  <c r="G1409" i="1"/>
  <c r="H1412" i="1"/>
  <c r="G1412" i="1"/>
  <c r="G1446" i="1"/>
  <c r="I1446" i="1" s="1"/>
  <c r="H1446" i="1"/>
  <c r="J1449" i="1"/>
  <c r="H1449" i="1"/>
  <c r="H1462" i="1"/>
  <c r="G1462" i="1"/>
  <c r="G1471" i="1"/>
  <c r="H1471" i="1"/>
  <c r="G1476" i="1"/>
  <c r="I1476" i="1" s="1"/>
  <c r="H1476" i="1"/>
  <c r="J1479" i="1"/>
  <c r="H1479" i="1"/>
  <c r="H1515" i="1"/>
  <c r="G1515" i="1"/>
  <c r="H1523" i="1"/>
  <c r="G1523" i="1"/>
  <c r="F629" i="4"/>
  <c r="D625" i="4"/>
  <c r="F198" i="5"/>
  <c r="D190" i="5"/>
  <c r="E89" i="6"/>
  <c r="D1383" i="1" s="1"/>
  <c r="G1383" i="1" s="1"/>
  <c r="D1384" i="1"/>
  <c r="H1384" i="1" s="1"/>
  <c r="H30" i="3"/>
  <c r="C1453" i="1"/>
  <c r="C1524" i="1"/>
  <c r="D43" i="8"/>
  <c r="H1345" i="1"/>
  <c r="G1345" i="1"/>
  <c r="H1348" i="1"/>
  <c r="G1348" i="1"/>
  <c r="H1353" i="1"/>
  <c r="G1353" i="1"/>
  <c r="H1365" i="1"/>
  <c r="G1365" i="1"/>
  <c r="H1368" i="1"/>
  <c r="G1368" i="1"/>
  <c r="H1373" i="1"/>
  <c r="G1373" i="1"/>
  <c r="H1376" i="1"/>
  <c r="G1376" i="1"/>
  <c r="H1381" i="1"/>
  <c r="G1381" i="1"/>
  <c r="H1385" i="1"/>
  <c r="G1385" i="1"/>
  <c r="H1388" i="1"/>
  <c r="G1388" i="1"/>
  <c r="H1393" i="1"/>
  <c r="G1393" i="1"/>
  <c r="H1396" i="1"/>
  <c r="G1396" i="1"/>
  <c r="H1401" i="1"/>
  <c r="G1401" i="1"/>
  <c r="H1404" i="1"/>
  <c r="G1404" i="1"/>
  <c r="H1413" i="1"/>
  <c r="G1413" i="1"/>
  <c r="H1416" i="1"/>
  <c r="G1416" i="1"/>
  <c r="H1421" i="1"/>
  <c r="G1421" i="1"/>
  <c r="H1424" i="1"/>
  <c r="G1424" i="1"/>
  <c r="H1429" i="1"/>
  <c r="G1429" i="1"/>
  <c r="H1432" i="1"/>
  <c r="G1432" i="1"/>
  <c r="G1449" i="1"/>
  <c r="I1449" i="1" s="1"/>
  <c r="G1458" i="1"/>
  <c r="H1458" i="1"/>
  <c r="J1462" i="1"/>
  <c r="G1467" i="1"/>
  <c r="I1467" i="1" s="1"/>
  <c r="H1467" i="1"/>
  <c r="H1474" i="1"/>
  <c r="G1474" i="1"/>
  <c r="I1474" i="1" s="1"/>
  <c r="G1479" i="1"/>
  <c r="I1479" i="1" s="1"/>
  <c r="H1519" i="1"/>
  <c r="G1519" i="1"/>
  <c r="F51" i="4"/>
  <c r="D50" i="4"/>
  <c r="D177" i="5"/>
  <c r="F180" i="5"/>
  <c r="F246" i="5"/>
  <c r="D245" i="5"/>
  <c r="H24" i="3"/>
  <c r="F5" i="6"/>
  <c r="F61" i="6"/>
  <c r="C1355" i="1"/>
  <c r="E114" i="6"/>
  <c r="E22" i="7"/>
  <c r="D1454" i="1"/>
  <c r="I32" i="3"/>
  <c r="D1475" i="1"/>
  <c r="G1475" i="1" s="1"/>
  <c r="H1530" i="1"/>
  <c r="G1530" i="1"/>
  <c r="H1550" i="1"/>
  <c r="G1550" i="1"/>
  <c r="H1570" i="1"/>
  <c r="G1570"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57" i="1"/>
  <c r="G1357" i="1"/>
  <c r="H1360" i="1"/>
  <c r="G1360" i="1"/>
  <c r="H1437" i="1"/>
  <c r="G1437" i="1"/>
  <c r="J1442" i="1"/>
  <c r="G1442" i="1"/>
  <c r="I1442" i="1" s="1"/>
  <c r="H1445" i="1"/>
  <c r="J1445" i="1"/>
  <c r="G1445" i="1"/>
  <c r="J1446" i="1"/>
  <c r="G1450" i="1"/>
  <c r="H1450" i="1"/>
  <c r="H1461" i="1"/>
  <c r="G1461" i="1"/>
  <c r="G1463" i="1"/>
  <c r="H1463" i="1"/>
  <c r="J1474" i="1"/>
  <c r="J1476" i="1"/>
  <c r="H1480" i="1"/>
  <c r="F473" i="4"/>
  <c r="D472" i="4"/>
  <c r="F87" i="5"/>
  <c r="H1110" i="1"/>
  <c r="G1112" i="1"/>
  <c r="H1114" i="1"/>
  <c r="G1116" i="1"/>
  <c r="H1118" i="1"/>
  <c r="G1120" i="1"/>
  <c r="H1122" i="1"/>
  <c r="H1126" i="1"/>
  <c r="G1128" i="1"/>
  <c r="H1130"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H1338" i="1"/>
  <c r="H1342" i="1"/>
  <c r="H1344" i="1"/>
  <c r="G1344" i="1"/>
  <c r="H1349" i="1"/>
  <c r="G1349" i="1"/>
  <c r="H1352" i="1"/>
  <c r="G1352" i="1"/>
  <c r="H1361" i="1"/>
  <c r="G1361" i="1"/>
  <c r="H1364" i="1"/>
  <c r="G1364" i="1"/>
  <c r="H1369" i="1"/>
  <c r="G1369" i="1"/>
  <c r="H1372" i="1"/>
  <c r="G1372" i="1"/>
  <c r="H1377" i="1"/>
  <c r="G1377" i="1"/>
  <c r="H1380" i="1"/>
  <c r="G1380" i="1"/>
  <c r="H1389" i="1"/>
  <c r="G1389" i="1"/>
  <c r="H1392" i="1"/>
  <c r="G1392" i="1"/>
  <c r="H1397" i="1"/>
  <c r="G1397" i="1"/>
  <c r="H1400" i="1"/>
  <c r="G1400" i="1"/>
  <c r="H1405" i="1"/>
  <c r="G1405" i="1"/>
  <c r="H1417" i="1"/>
  <c r="G1417" i="1"/>
  <c r="H1420" i="1"/>
  <c r="G1420" i="1"/>
  <c r="H1425" i="1"/>
  <c r="G1425" i="1"/>
  <c r="H1428" i="1"/>
  <c r="G1428" i="1"/>
  <c r="H1433" i="1"/>
  <c r="G1433" i="1"/>
  <c r="H1441" i="1"/>
  <c r="G1441" i="1"/>
  <c r="I1441" i="1" s="1"/>
  <c r="H1457" i="1"/>
  <c r="G1457" i="1"/>
  <c r="I1457" i="1" s="1"/>
  <c r="I1459" i="1"/>
  <c r="H1466" i="1"/>
  <c r="G1466" i="1"/>
  <c r="I1468" i="1"/>
  <c r="D1469" i="1"/>
  <c r="H1469" i="1" s="1"/>
  <c r="J1471" i="1"/>
  <c r="H1475" i="1"/>
  <c r="G1480" i="1"/>
  <c r="H1522" i="1"/>
  <c r="G1522" i="1"/>
  <c r="F83" i="4"/>
  <c r="D82" i="4"/>
  <c r="D151" i="4"/>
  <c r="F196" i="4"/>
  <c r="F225" i="4"/>
  <c r="D224" i="4"/>
  <c r="F253" i="4"/>
  <c r="D252" i="4"/>
  <c r="D299" i="4"/>
  <c r="F304" i="4"/>
  <c r="F312" i="4"/>
  <c r="D311" i="4"/>
  <c r="D421" i="4"/>
  <c r="E459" i="4"/>
  <c r="D453" i="1" s="1"/>
  <c r="G187" i="9"/>
  <c r="E187" i="9" s="1"/>
  <c r="B187" i="9" s="1"/>
  <c r="E484" i="4"/>
  <c r="D478" i="1" s="1"/>
  <c r="H1383" i="1"/>
  <c r="J1439" i="1"/>
  <c r="J1443" i="1"/>
  <c r="J1448" i="1"/>
  <c r="J1452" i="1"/>
  <c r="J1478" i="1"/>
  <c r="H1486" i="1"/>
  <c r="G1486" i="1"/>
  <c r="H1490" i="1"/>
  <c r="G1490" i="1"/>
  <c r="H1494" i="1"/>
  <c r="G1494" i="1"/>
  <c r="H1498" i="1"/>
  <c r="G1498" i="1"/>
  <c r="H1502" i="1"/>
  <c r="G1502" i="1"/>
  <c r="H1506" i="1"/>
  <c r="G1506" i="1"/>
  <c r="H1510" i="1"/>
  <c r="G1510" i="1"/>
  <c r="H1554" i="1"/>
  <c r="G1554" i="1"/>
  <c r="H1558" i="1"/>
  <c r="G1558" i="1"/>
  <c r="H1562" i="1"/>
  <c r="G1562" i="1"/>
  <c r="H1566" i="1"/>
  <c r="G1566" i="1"/>
  <c r="H1574" i="1"/>
  <c r="G1574" i="1"/>
  <c r="H1578" i="1"/>
  <c r="G1578" i="1"/>
  <c r="E50" i="4"/>
  <c r="D46" i="1" s="1"/>
  <c r="E350" i="4"/>
  <c r="D643" i="4"/>
  <c r="F416" i="4"/>
  <c r="F485" i="4"/>
  <c r="D484" i="4"/>
  <c r="E35" i="6"/>
  <c r="H27" i="3"/>
  <c r="F114" i="6"/>
  <c r="D5" i="7"/>
  <c r="D42" i="8"/>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56" i="1"/>
  <c r="I1456" i="1" s="1"/>
  <c r="J1456" i="1"/>
  <c r="G1460" i="1"/>
  <c r="I1460" i="1" s="1"/>
  <c r="J1460" i="1"/>
  <c r="G1465" i="1"/>
  <c r="I1465" i="1" s="1"/>
  <c r="J1465" i="1"/>
  <c r="G1473" i="1"/>
  <c r="I1473" i="1" s="1"/>
  <c r="J1473" i="1"/>
  <c r="H1514" i="1"/>
  <c r="G1514" i="1"/>
  <c r="G1531" i="1"/>
  <c r="G1535" i="1"/>
  <c r="G1539" i="1"/>
  <c r="G1543" i="1"/>
  <c r="G1547" i="1"/>
  <c r="F519" i="4"/>
  <c r="D515" i="4"/>
  <c r="F535" i="4"/>
  <c r="D529" i="4"/>
  <c r="E593" i="4"/>
  <c r="D12" i="5"/>
  <c r="F45" i="5"/>
  <c r="H286" i="9"/>
  <c r="E87" i="5"/>
  <c r="F119" i="5"/>
  <c r="D118" i="5"/>
  <c r="D68" i="5" s="1"/>
  <c r="F238" i="5"/>
  <c r="D237" i="5"/>
  <c r="H1526" i="1"/>
  <c r="G1526" i="1"/>
  <c r="H1534" i="1"/>
  <c r="G1534" i="1"/>
  <c r="H1538" i="1"/>
  <c r="G1538" i="1"/>
  <c r="H1542" i="1"/>
  <c r="G1542" i="1"/>
  <c r="H1546" i="1"/>
  <c r="G1546" i="1"/>
  <c r="F107" i="4"/>
  <c r="D106" i="4"/>
  <c r="F210" i="4"/>
  <c r="E298" i="4"/>
  <c r="D351" i="4"/>
  <c r="F356" i="4"/>
  <c r="F364" i="4"/>
  <c r="D363" i="4"/>
  <c r="E643" i="4"/>
  <c r="D637" i="1" s="1"/>
  <c r="E421" i="4"/>
  <c r="F599" i="4"/>
  <c r="D593" i="4"/>
  <c r="H289" i="9"/>
  <c r="E176" i="5"/>
  <c r="F224" i="5"/>
  <c r="D206" i="5"/>
  <c r="F43" i="6"/>
  <c r="D35" i="6"/>
  <c r="D141" i="6" s="1"/>
  <c r="E5" i="7"/>
  <c r="F152" i="4"/>
  <c r="F268" i="4"/>
  <c r="F417" i="4"/>
  <c r="F466" i="4"/>
  <c r="F88" i="5"/>
  <c r="D146" i="5"/>
  <c r="B138" i="9"/>
  <c r="G172" i="9"/>
  <c r="E172" i="9" s="1"/>
  <c r="B172" i="9" s="1"/>
  <c r="E287" i="9"/>
  <c r="B287" i="9" s="1"/>
  <c r="H20" i="9"/>
  <c r="E286" i="9"/>
  <c r="B286" i="9" s="1"/>
  <c r="G168" i="9"/>
  <c r="E168" i="9" s="1"/>
  <c r="B168" i="9" s="1"/>
  <c r="G176" i="9"/>
  <c r="E176" i="9" s="1"/>
  <c r="B176" i="9" s="1"/>
  <c r="G167" i="9"/>
  <c r="E167" i="9" s="1"/>
  <c r="B167" i="9" s="1"/>
  <c r="G171" i="9"/>
  <c r="E171" i="9" s="1"/>
  <c r="B171" i="9" s="1"/>
  <c r="G175" i="9"/>
  <c r="E175" i="9" s="1"/>
  <c r="B175" i="9" s="1"/>
  <c r="G180" i="9"/>
  <c r="E180" i="9" s="1"/>
  <c r="B180" i="9" s="1"/>
  <c r="G185" i="9"/>
  <c r="E185" i="9" s="1"/>
  <c r="B185" i="9" s="1"/>
  <c r="G191" i="9"/>
  <c r="E191" i="9" s="1"/>
  <c r="B140" i="9"/>
  <c r="B144" i="9"/>
  <c r="B148" i="9"/>
  <c r="B152" i="9"/>
  <c r="B156" i="9"/>
  <c r="G166" i="9"/>
  <c r="E166" i="9" s="1"/>
  <c r="B166" i="9" s="1"/>
  <c r="G170" i="9"/>
  <c r="E170" i="9" s="1"/>
  <c r="B170" i="9" s="1"/>
  <c r="G174" i="9"/>
  <c r="E174" i="9" s="1"/>
  <c r="B174"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78" i="9"/>
  <c r="E178" i="9" s="1"/>
  <c r="B178" i="9" s="1"/>
  <c r="G165" i="9"/>
  <c r="H164" i="9"/>
  <c r="G277" i="9"/>
  <c r="E277" i="9" s="1"/>
  <c r="B277" i="9" s="1"/>
  <c r="G190" i="9"/>
  <c r="E190" i="9" s="1"/>
  <c r="B190" i="9" s="1"/>
  <c r="G188" i="9"/>
  <c r="E188" i="9" s="1"/>
  <c r="B188" i="9" s="1"/>
  <c r="G186" i="9"/>
  <c r="E186" i="9" s="1"/>
  <c r="B186" i="9" s="1"/>
  <c r="G184" i="9"/>
  <c r="E184" i="9" s="1"/>
  <c r="B184" i="9" s="1"/>
  <c r="G182" i="9"/>
  <c r="E182" i="9" s="1"/>
  <c r="B182" i="9" s="1"/>
  <c r="G179" i="9"/>
  <c r="E179" i="9" s="1"/>
  <c r="B179" i="9" s="1"/>
  <c r="G164" i="9"/>
  <c r="E164" i="9" s="1"/>
  <c r="B164" i="9" s="1"/>
  <c r="G163" i="9"/>
  <c r="E163" i="9" s="1"/>
  <c r="B163" i="9" s="1"/>
  <c r="G162" i="9"/>
  <c r="E162" i="9" s="1"/>
  <c r="B162" i="9" s="1"/>
  <c r="G161" i="9"/>
  <c r="E161" i="9" s="1"/>
  <c r="B161" i="9" s="1"/>
  <c r="G160" i="9"/>
  <c r="E160" i="9" s="1"/>
  <c r="B160" i="9" s="1"/>
  <c r="I10" i="9"/>
  <c r="H165" i="9"/>
  <c r="G169" i="9"/>
  <c r="E169" i="9" s="1"/>
  <c r="B169" i="9" s="1"/>
  <c r="G173" i="9"/>
  <c r="E173" i="9" s="1"/>
  <c r="B173" i="9" s="1"/>
  <c r="G177" i="9"/>
  <c r="E177" i="9" s="1"/>
  <c r="B177" i="9" s="1"/>
  <c r="G181" i="9"/>
  <c r="E181" i="9" s="1"/>
  <c r="B181" i="9" s="1"/>
  <c r="G189" i="9"/>
  <c r="E189" i="9" s="1"/>
  <c r="B189" i="9" s="1"/>
  <c r="B225" i="9"/>
  <c r="G278" i="9"/>
  <c r="E278" i="9" s="1"/>
  <c r="B278" i="9" s="1"/>
  <c r="B272" i="9"/>
  <c r="F275" i="9"/>
  <c r="B285" i="9"/>
  <c r="B220" i="9"/>
  <c r="B224" i="9"/>
  <c r="B228" i="9"/>
  <c r="B232" i="9"/>
  <c r="B236" i="9"/>
  <c r="B240" i="9"/>
  <c r="B244" i="9"/>
  <c r="B248" i="9"/>
  <c r="B252" i="9"/>
  <c r="B256" i="9"/>
  <c r="B260" i="9"/>
  <c r="B264" i="9"/>
  <c r="B268" i="9"/>
  <c r="E288" i="9"/>
  <c r="B288" i="9" s="1"/>
  <c r="B290" i="9"/>
  <c r="H1483" i="1" l="1"/>
  <c r="G1483" i="1"/>
  <c r="F644" i="4"/>
  <c r="G638" i="1"/>
  <c r="H638" i="1"/>
  <c r="E151" i="4"/>
  <c r="D147" i="1" s="1"/>
  <c r="F263" i="4"/>
  <c r="D259" i="1"/>
  <c r="F163" i="4"/>
  <c r="H165" i="1"/>
  <c r="G165" i="1"/>
  <c r="H159" i="1"/>
  <c r="G159" i="1"/>
  <c r="E20" i="9"/>
  <c r="B20" i="9" s="1"/>
  <c r="H28" i="3"/>
  <c r="C1435" i="1"/>
  <c r="F141" i="6"/>
  <c r="H21" i="3"/>
  <c r="F68" i="5"/>
  <c r="C1046" i="1"/>
  <c r="F146" i="5"/>
  <c r="C1124" i="1"/>
  <c r="F351" i="4"/>
  <c r="D350" i="4"/>
  <c r="C346" i="1"/>
  <c r="F237" i="5"/>
  <c r="H23" i="3"/>
  <c r="C1214" i="1"/>
  <c r="E68" i="5"/>
  <c r="D1065" i="1"/>
  <c r="E528" i="4"/>
  <c r="D587" i="1"/>
  <c r="H17" i="3"/>
  <c r="D289" i="4"/>
  <c r="C147" i="1"/>
  <c r="D1453" i="1"/>
  <c r="I30" i="3"/>
  <c r="F245" i="5"/>
  <c r="C1222" i="1"/>
  <c r="F50" i="4"/>
  <c r="C46" i="1"/>
  <c r="E6" i="4"/>
  <c r="G292" i="9"/>
  <c r="E292" i="9" s="1"/>
  <c r="B292" i="9" s="1"/>
  <c r="F206" i="5"/>
  <c r="C1183" i="1"/>
  <c r="F593" i="4"/>
  <c r="C587" i="1"/>
  <c r="F363" i="4"/>
  <c r="C358" i="1"/>
  <c r="D293" i="1"/>
  <c r="E407" i="4"/>
  <c r="D402" i="1" s="1"/>
  <c r="D528" i="4"/>
  <c r="F529" i="4"/>
  <c r="C523" i="1"/>
  <c r="K1432" i="9"/>
  <c r="G295" i="9"/>
  <c r="E295" i="9" s="1"/>
  <c r="B295" i="9" s="1"/>
  <c r="I34" i="3"/>
  <c r="C1517" i="1"/>
  <c r="H453" i="1"/>
  <c r="G453" i="1"/>
  <c r="F224" i="4"/>
  <c r="C220" i="1"/>
  <c r="F82" i="4"/>
  <c r="C78" i="1"/>
  <c r="I1463" i="1"/>
  <c r="I1450" i="1"/>
  <c r="I27" i="3"/>
  <c r="D1408" i="1"/>
  <c r="I35" i="3"/>
  <c r="C1518" i="1"/>
  <c r="F625" i="4"/>
  <c r="C619" i="1"/>
  <c r="G1384" i="1"/>
  <c r="B191" i="9"/>
  <c r="I29" i="3"/>
  <c r="D1436" i="1"/>
  <c r="F118" i="5"/>
  <c r="C1096" i="1"/>
  <c r="G1469" i="1"/>
  <c r="G294" i="9"/>
  <c r="E294" i="9" s="1"/>
  <c r="I25" i="3"/>
  <c r="D1329" i="1"/>
  <c r="C637" i="1"/>
  <c r="F643" i="4"/>
  <c r="D6" i="4"/>
  <c r="F421" i="4"/>
  <c r="D420" i="4"/>
  <c r="C415" i="1"/>
  <c r="F299" i="4"/>
  <c r="D298" i="4"/>
  <c r="C294" i="1"/>
  <c r="F472" i="4"/>
  <c r="C466" i="1"/>
  <c r="H1355" i="1"/>
  <c r="G1355" i="1"/>
  <c r="G1524" i="1"/>
  <c r="H1524" i="1"/>
  <c r="I1471" i="1"/>
  <c r="E165" i="9"/>
  <c r="B165" i="9" s="1"/>
  <c r="F212" i="9"/>
  <c r="B212" i="9" s="1"/>
  <c r="H25" i="3"/>
  <c r="F35" i="6"/>
  <c r="C1329" i="1"/>
  <c r="E175" i="5"/>
  <c r="D1152" i="1" s="1"/>
  <c r="I22" i="3"/>
  <c r="D1153" i="1"/>
  <c r="E420" i="4"/>
  <c r="D415" i="1"/>
  <c r="F106" i="4"/>
  <c r="C102" i="1"/>
  <c r="E141" i="6"/>
  <c r="D7" i="5"/>
  <c r="F12" i="5"/>
  <c r="C990" i="1"/>
  <c r="F515" i="4"/>
  <c r="C509" i="1"/>
  <c r="G297" i="9"/>
  <c r="E297" i="9" s="1"/>
  <c r="H29" i="3"/>
  <c r="C1436" i="1"/>
  <c r="F484" i="4"/>
  <c r="C478" i="1"/>
  <c r="E408" i="4"/>
  <c r="D403" i="1" s="1"/>
  <c r="D345" i="1"/>
  <c r="F311" i="4"/>
  <c r="C306" i="1"/>
  <c r="F252" i="4"/>
  <c r="C248" i="1"/>
  <c r="I1466" i="1"/>
  <c r="H1454" i="1"/>
  <c r="G1454" i="1"/>
  <c r="G299" i="9"/>
  <c r="E299" i="9" s="1"/>
  <c r="G289" i="9"/>
  <c r="E289" i="9" s="1"/>
  <c r="B289" i="9" s="1"/>
  <c r="F177" i="5"/>
  <c r="C1154" i="1"/>
  <c r="D176" i="5"/>
  <c r="I1458" i="1"/>
  <c r="H1453" i="1"/>
  <c r="G1453" i="1"/>
  <c r="G291" i="9"/>
  <c r="E291" i="9" s="1"/>
  <c r="B291" i="9" s="1"/>
  <c r="F190" i="5"/>
  <c r="C1167" i="1"/>
  <c r="I1462" i="1"/>
  <c r="E289" i="4" l="1"/>
  <c r="I17" i="3"/>
  <c r="F151" i="4"/>
  <c r="H259" i="1"/>
  <c r="G259" i="1"/>
  <c r="H509" i="1"/>
  <c r="G509" i="1"/>
  <c r="H22" i="3"/>
  <c r="F176" i="5"/>
  <c r="D175" i="5"/>
  <c r="C1153" i="1"/>
  <c r="G1154" i="1"/>
  <c r="H1154" i="1"/>
  <c r="H990" i="1"/>
  <c r="G990" i="1"/>
  <c r="H102" i="1"/>
  <c r="G102" i="1"/>
  <c r="D407" i="4"/>
  <c r="F298" i="4"/>
  <c r="C293" i="1"/>
  <c r="H1096" i="1"/>
  <c r="G1096" i="1"/>
  <c r="H1518" i="1"/>
  <c r="G1518" i="1"/>
  <c r="H220" i="1"/>
  <c r="G220" i="1"/>
  <c r="G1517" i="1"/>
  <c r="H1517" i="1"/>
  <c r="H11" i="3"/>
  <c r="H523" i="1"/>
  <c r="G523" i="1"/>
  <c r="G1222" i="1"/>
  <c r="H1222" i="1"/>
  <c r="H147" i="1"/>
  <c r="G147" i="1"/>
  <c r="E636" i="4"/>
  <c r="D630" i="1" s="1"/>
  <c r="D522" i="1"/>
  <c r="E19" i="9"/>
  <c r="D6" i="5"/>
  <c r="H20" i="3"/>
  <c r="F7" i="5"/>
  <c r="C985" i="1"/>
  <c r="H415" i="1"/>
  <c r="G415" i="1"/>
  <c r="H619" i="1"/>
  <c r="G619" i="1"/>
  <c r="G1167" i="1"/>
  <c r="H1167" i="1"/>
  <c r="H306" i="1"/>
  <c r="G306" i="1"/>
  <c r="H478" i="1"/>
  <c r="G478" i="1"/>
  <c r="B297" i="9"/>
  <c r="E296" i="9"/>
  <c r="I10" i="3" s="1"/>
  <c r="H466" i="1"/>
  <c r="G466" i="1"/>
  <c r="F6" i="4"/>
  <c r="H16" i="3"/>
  <c r="D290" i="4"/>
  <c r="D412" i="4"/>
  <c r="C2" i="1"/>
  <c r="H358" i="1"/>
  <c r="G358" i="1"/>
  <c r="G1183" i="1"/>
  <c r="H1183" i="1"/>
  <c r="E290" i="4"/>
  <c r="D286" i="1" s="1"/>
  <c r="E412" i="4"/>
  <c r="I16" i="3"/>
  <c r="D2" i="1"/>
  <c r="H1065" i="1"/>
  <c r="G1065" i="1"/>
  <c r="G1124" i="1"/>
  <c r="H1124" i="1"/>
  <c r="E293" i="9"/>
  <c r="B294" i="9"/>
  <c r="H1408" i="1"/>
  <c r="G1408" i="1"/>
  <c r="H78" i="1"/>
  <c r="G78" i="1"/>
  <c r="D636" i="4"/>
  <c r="F528" i="4"/>
  <c r="C522" i="1"/>
  <c r="H46" i="1"/>
  <c r="G46" i="1"/>
  <c r="D413" i="4"/>
  <c r="F289" i="4"/>
  <c r="D291" i="4"/>
  <c r="C285" i="1"/>
  <c r="E291" i="4"/>
  <c r="D287" i="1" s="1"/>
  <c r="D285" i="1"/>
  <c r="E413" i="4"/>
  <c r="I21" i="3"/>
  <c r="D1046" i="1"/>
  <c r="E6" i="5"/>
  <c r="H346" i="1"/>
  <c r="G346" i="1"/>
  <c r="E298" i="9"/>
  <c r="B299" i="9"/>
  <c r="H248" i="1"/>
  <c r="G248" i="1"/>
  <c r="H1436" i="1"/>
  <c r="G1436" i="1"/>
  <c r="D1435" i="1"/>
  <c r="H1435" i="1" s="1"/>
  <c r="I28" i="3"/>
  <c r="E635" i="4"/>
  <c r="D629" i="1" s="1"/>
  <c r="D414" i="1"/>
  <c r="G1329" i="1"/>
  <c r="H1329" i="1"/>
  <c r="H9" i="3"/>
  <c r="H294" i="1"/>
  <c r="G294" i="1"/>
  <c r="F420" i="4"/>
  <c r="D635" i="4"/>
  <c r="C414" i="1"/>
  <c r="H637" i="1"/>
  <c r="G637" i="1"/>
  <c r="H587" i="1"/>
  <c r="G587" i="1"/>
  <c r="G1214" i="1"/>
  <c r="H1214" i="1"/>
  <c r="D408" i="4"/>
  <c r="F350" i="4"/>
  <c r="C345" i="1"/>
  <c r="H1046" i="1"/>
  <c r="G1046" i="1"/>
  <c r="F408" i="4" l="1"/>
  <c r="C403" i="1"/>
  <c r="F635" i="4"/>
  <c r="C629" i="1"/>
  <c r="N3" i="9"/>
  <c r="I11" i="3"/>
  <c r="I9" i="3"/>
  <c r="K3" i="9"/>
  <c r="H285" i="1"/>
  <c r="G285" i="1"/>
  <c r="D639" i="4"/>
  <c r="D414" i="4"/>
  <c r="F412" i="4"/>
  <c r="C407" i="1"/>
  <c r="G1435" i="1"/>
  <c r="E640" i="4"/>
  <c r="E415" i="4"/>
  <c r="D410" i="1" s="1"/>
  <c r="D408" i="1"/>
  <c r="F291" i="4"/>
  <c r="C287" i="1"/>
  <c r="E639" i="4"/>
  <c r="E414" i="4"/>
  <c r="D409" i="1" s="1"/>
  <c r="D407" i="1"/>
  <c r="F290" i="4"/>
  <c r="C286" i="1"/>
  <c r="H293" i="1"/>
  <c r="G293" i="1"/>
  <c r="F636" i="4"/>
  <c r="C630" i="1"/>
  <c r="H345" i="1"/>
  <c r="G345" i="1"/>
  <c r="H276" i="9"/>
  <c r="D984" i="1"/>
  <c r="H522" i="1"/>
  <c r="G522" i="1"/>
  <c r="G282" i="9"/>
  <c r="E282" i="9" s="1"/>
  <c r="B282" i="9" s="1"/>
  <c r="G276" i="9"/>
  <c r="F6" i="5"/>
  <c r="C984" i="1"/>
  <c r="G1153" i="1"/>
  <c r="H1153" i="1"/>
  <c r="H414" i="1"/>
  <c r="G414" i="1"/>
  <c r="D640" i="4"/>
  <c r="D415" i="4"/>
  <c r="F413" i="4"/>
  <c r="C408" i="1"/>
  <c r="G2" i="1"/>
  <c r="H2" i="1"/>
  <c r="H985" i="1"/>
  <c r="G985" i="1"/>
  <c r="F407" i="4"/>
  <c r="C402" i="1"/>
  <c r="F175" i="5"/>
  <c r="C1152" i="1"/>
  <c r="H408" i="1" l="1"/>
  <c r="G408" i="1"/>
  <c r="H8" i="3"/>
  <c r="H984" i="1"/>
  <c r="G984" i="1"/>
  <c r="D641" i="4"/>
  <c r="F639" i="4"/>
  <c r="C633" i="1"/>
  <c r="G1152" i="1"/>
  <c r="H1152" i="1"/>
  <c r="D642" i="4"/>
  <c r="F640" i="4"/>
  <c r="C634" i="1"/>
  <c r="H629" i="1"/>
  <c r="G629" i="1"/>
  <c r="H402" i="1"/>
  <c r="G402" i="1"/>
  <c r="H407" i="1"/>
  <c r="G407" i="1"/>
  <c r="F415" i="4"/>
  <c r="C410" i="1"/>
  <c r="E276" i="9"/>
  <c r="H630" i="1"/>
  <c r="G630" i="1"/>
  <c r="H286" i="1"/>
  <c r="G286" i="1"/>
  <c r="E641" i="4"/>
  <c r="D633" i="1"/>
  <c r="H403" i="1"/>
  <c r="G403" i="1"/>
  <c r="H287" i="1"/>
  <c r="G287" i="1"/>
  <c r="E642" i="4"/>
  <c r="D634" i="1"/>
  <c r="F414" i="4"/>
  <c r="C409" i="1"/>
  <c r="E645" i="4" l="1"/>
  <c r="D635" i="1"/>
  <c r="D646" i="4"/>
  <c r="F642" i="4"/>
  <c r="C636" i="1"/>
  <c r="M3" i="9"/>
  <c r="E275" i="9"/>
  <c r="I8" i="3" s="1"/>
  <c r="B276" i="9"/>
  <c r="F641" i="4"/>
  <c r="D645" i="4"/>
  <c r="C635" i="1"/>
  <c r="H409" i="1"/>
  <c r="G409" i="1"/>
  <c r="H633" i="1"/>
  <c r="G633" i="1"/>
  <c r="E646" i="4"/>
  <c r="D636" i="1"/>
  <c r="H410" i="1"/>
  <c r="G410" i="1"/>
  <c r="H634" i="1"/>
  <c r="G634" i="1"/>
  <c r="H635" i="1" l="1"/>
  <c r="G635" i="1"/>
  <c r="H18" i="3"/>
  <c r="F645" i="4"/>
  <c r="C639" i="1"/>
  <c r="G274" i="9"/>
  <c r="E274" i="9" s="1"/>
  <c r="B274" i="9" s="1"/>
  <c r="H19" i="3"/>
  <c r="F646" i="4"/>
  <c r="C640" i="1"/>
  <c r="I19" i="3"/>
  <c r="D640" i="1"/>
  <c r="H636" i="1"/>
  <c r="G636" i="1"/>
  <c r="I18" i="3"/>
  <c r="D639" i="1"/>
  <c r="H640" i="1" l="1"/>
  <c r="G640" i="1"/>
  <c r="H639" i="1"/>
  <c r="G639" i="1"/>
  <c r="H7" i="3"/>
  <c r="J3" i="9" l="1"/>
  <c r="I7" i="3"/>
  <c r="M271" i="9" l="1"/>
  <c r="H18" i="9"/>
  <c r="L271" i="9"/>
  <c r="G18" i="9"/>
  <c r="L15" i="9"/>
  <c r="I12" i="9"/>
  <c r="K10" i="9"/>
  <c r="J7" i="9"/>
  <c r="H17" i="9"/>
  <c r="J10" i="9"/>
  <c r="I7" i="9"/>
  <c r="K5" i="9"/>
  <c r="M16" i="9"/>
  <c r="K13" i="9"/>
  <c r="J11" i="9"/>
  <c r="I8" i="9"/>
  <c r="K6" i="9"/>
  <c r="J6" i="9"/>
  <c r="I11" i="9"/>
  <c r="K9" i="9"/>
  <c r="G17" i="9"/>
  <c r="J8" i="9"/>
  <c r="I13" i="9"/>
  <c r="K8" i="9"/>
  <c r="J13" i="9"/>
  <c r="J9" i="9"/>
  <c r="H15" i="9"/>
  <c r="M15" i="9"/>
  <c r="I9" i="9"/>
  <c r="G15" i="9"/>
  <c r="J5" i="9"/>
  <c r="L16" i="9"/>
  <c r="J12" i="9"/>
  <c r="K12" i="9"/>
  <c r="G16" i="9"/>
  <c r="E16" i="9" s="1"/>
  <c r="I5" i="9"/>
  <c r="K11" i="9"/>
  <c r="H16" i="9"/>
  <c r="K7" i="9"/>
  <c r="J17" i="9"/>
  <c r="I17" i="9"/>
  <c r="I6" i="9"/>
  <c r="F271" i="9" l="1"/>
  <c r="B271" i="9" s="1"/>
  <c r="E18" i="9"/>
  <c r="B18" i="9" s="1"/>
  <c r="E5" i="9"/>
  <c r="B5" i="9" s="1"/>
  <c r="F16" i="9"/>
  <c r="B16" i="9" s="1"/>
  <c r="E11" i="9"/>
  <c r="B11" i="9" s="1"/>
  <c r="E7" i="9"/>
  <c r="B7" i="9" s="1"/>
  <c r="E8" i="9"/>
  <c r="B8" i="9" s="1"/>
  <c r="E13" i="9"/>
  <c r="B13" i="9" s="1"/>
  <c r="E6" i="9"/>
  <c r="B6" i="9" s="1"/>
  <c r="E15" i="9"/>
  <c r="E10" i="9"/>
  <c r="B10" i="9" s="1"/>
  <c r="E12" i="9"/>
  <c r="B12" i="9" s="1"/>
  <c r="E9" i="9"/>
  <c r="B9" i="9" s="1"/>
  <c r="E17" i="9"/>
  <c r="B17" i="9" s="1"/>
  <c r="F15" i="9"/>
  <c r="F19" i="9" l="1"/>
  <c r="F14" i="9"/>
  <c r="B15" i="9"/>
  <c r="E14" i="9"/>
  <c r="E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<sst xmlns="http://schemas.openxmlformats.org/spreadsheetml/2006/main" count="4338" uniqueCount="3399">
  <si>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</si>
  <si>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</si>
  <si>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</si>
  <si>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</si>
  <si>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</si>
  <si>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</si>
  <si>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</si>
  <si>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</si>
  <si>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</si>
  <si>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</si>
  <si>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</si>
  <si>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</si>
  <si>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</si>
  <si>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</si>
  <si>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</si>
  <si>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</si>
  <si>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</si>
  <si>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</si>
  <si>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</si>
  <si>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</si>
  <si>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</si>
  <si>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</si>
  <si>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</si>
  <si>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</si>
  <si>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</si>
  <si>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</si>
  <si>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</si>
  <si>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</si>
  <si>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</si>
  <si>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</si>
  <si>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</si>
  <si>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ANTE CURAĆ-PINJAC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</si>
  <si>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</si>
  <si>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</si>
  <si>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</si>
  <si>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</si>
  <si>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</si>
  <si>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</si>
  <si>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</si>
  <si>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</si>
  <si>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</si>
  <si>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</si>
  <si>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</si>
  <si>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</si>
  <si>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</si>
  <si>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</si>
  <si>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</si>
  <si>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</si>
  <si>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</si>
  <si>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12261 - Osnovna škola ANTE CURAĆ-PINJAC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</si>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</sst>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216676.96999999997</v>
      </c>
      <c r="D2" s="6">
        <f>'PR-RAS'!E6</f>
        <v>257123.22</v>
      </c>
      <c r="E2" s="6">
        <v>0</v>
      </c>
      <c r="F2" s="6">
        <v>0</v>
      </c>
      <c r="G2" s="7">
        <f t="shared" ref="G2:G264" si="0">(B2/1000)*(C2*1+D2*2)</f>
        <v>730.92340999999988</v>
      </c>
      <c r="H2" s="7">
        <f t="shared" ref="H2:H264" si="1">ABS(C2-ROUND(C2,0))+ABS(D2-ROUND(D2,0))</f>
        <v>0.25000000002910383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193098.36</v>
      </c>
      <c r="D46" s="1">
        <f>'PR-RAS'!E50</f>
        <v>223597.03</v>
      </c>
      <c r="E46" s="1">
        <v>0</v>
      </c>
      <c r="F46" s="1">
        <v>0</v>
      </c>
      <c r="G46" s="2">
        <f t="shared" si="0"/>
        <v>28813.158899999995</v>
      </c>
      <c r="H46" s="2">
        <f t="shared" si="1"/>
        <v>0.38999999998486601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193098.36</v>
      </c>
      <c r="D64" s="1">
        <f>'PR-RAS'!E68</f>
        <v>223597.03</v>
      </c>
      <c r="E64" s="1">
        <v>0</v>
      </c>
      <c r="F64" s="1">
        <v>0</v>
      </c>
      <c r="G64" s="2">
        <f t="shared" si="0"/>
        <v>40338.422459999994</v>
      </c>
      <c r="H64" s="2">
        <f t="shared" si="1"/>
        <v>0.38999999998486601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192959.15</v>
      </c>
      <c r="D65" s="1">
        <f>'PR-RAS'!E69</f>
        <v>223597.03</v>
      </c>
      <c r="E65" s="1">
        <v>0</v>
      </c>
      <c r="F65" s="1">
        <v>0</v>
      </c>
      <c r="G65" s="2">
        <f t="shared" si="0"/>
        <v>40969.805439999996</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139.21</v>
      </c>
      <c r="D66" s="1">
        <f>'PR-RAS'!E70</f>
        <v>0</v>
      </c>
      <c r="E66" s="1">
        <v>0</v>
      </c>
      <c r="F66" s="1">
        <v>0</v>
      </c>
      <c r="G66" s="2">
        <f t="shared" si="0"/>
        <v>9.0486500000000003</v>
      </c>
      <c r="H66" s="2">
        <f t="shared" si="1"/>
        <v>0.21000000000000796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1579.0700000000002</v>
      </c>
      <c r="D102" s="1">
        <f>'PR-RAS'!E106</f>
        <v>1829.31</v>
      </c>
      <c r="E102" s="1">
        <v>0</v>
      </c>
      <c r="F102" s="1">
        <v>0</v>
      </c>
      <c r="G102" s="2">
        <f t="shared" si="0"/>
        <v>529.00669000000005</v>
      </c>
      <c r="H102" s="2">
        <f t="shared" si="1"/>
        <v>0.38000000000010914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1579.0700000000002</v>
      </c>
      <c r="D108" s="1">
        <f>'PR-RAS'!E112</f>
        <v>1829.31</v>
      </c>
      <c r="E108" s="1">
        <v>0</v>
      </c>
      <c r="F108" s="1">
        <v>0</v>
      </c>
      <c r="G108" s="2">
        <f t="shared" si="0"/>
        <v>560.43283000000008</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844.12</v>
      </c>
      <c r="D113" s="1">
        <f>'PR-RAS'!E117</f>
        <v>1829.31</v>
      </c>
      <c r="E113" s="1">
        <v>0</v>
      </c>
      <c r="F113" s="1">
        <v>0</v>
      </c>
      <c r="G113" s="2">
        <f t="shared" si="0"/>
        <v>504.30687999999998</v>
      </c>
      <c r="H113" s="2">
        <f t="shared" si="1"/>
        <v>0.42999999999994998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734.95</v>
      </c>
      <c r="D115" s="1">
        <f>'PR-RAS'!E119</f>
        <v>0</v>
      </c>
      <c r="E115" s="1">
        <v>0</v>
      </c>
      <c r="F115" s="1">
        <v>0</v>
      </c>
      <c r="G115" s="2">
        <f t="shared" si="0"/>
        <v>83.784300000000002</v>
      </c>
      <c r="H115" s="2">
        <f t="shared" si="1"/>
        <v>4.9999999999954525E-2</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660</v>
      </c>
      <c r="E120" s="1">
        <v>0</v>
      </c>
      <c r="F120" s="1">
        <v>0</v>
      </c>
      <c r="G120" s="2">
        <f t="shared" si="0"/>
        <v>157.07999999999998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660</v>
      </c>
      <c r="E124" s="1">
        <v>0</v>
      </c>
      <c r="F124" s="1">
        <v>0</v>
      </c>
      <c r="G124" s="2">
        <f t="shared" si="0"/>
        <v>162.35999999999999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660</v>
      </c>
      <c r="E125" s="1">
        <v>0</v>
      </c>
      <c r="F125" s="1">
        <v>0</v>
      </c>
      <c r="G125" s="2">
        <f t="shared" si="0"/>
        <v>163.68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21999.49</v>
      </c>
      <c r="D129" s="1">
        <f>'PR-RAS'!E133</f>
        <v>31036.880000000001</v>
      </c>
      <c r="E129" s="1">
        <v>0</v>
      </c>
      <c r="F129" s="1">
        <v>0</v>
      </c>
      <c r="G129" s="2">
        <f t="shared" si="0"/>
        <v>10761.376</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21999.49</v>
      </c>
      <c r="D130" s="1">
        <f>'PR-RAS'!E134</f>
        <v>31036.880000000001</v>
      </c>
      <c r="E130" s="1">
        <v>0</v>
      </c>
      <c r="F130" s="1">
        <v>0</v>
      </c>
      <c r="G130" s="2">
        <f t="shared" si="0"/>
        <v>10845.44925</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21999.49</v>
      </c>
      <c r="D131" s="1">
        <f>'PR-RAS'!E135</f>
        <v>31036.880000000001</v>
      </c>
      <c r="E131" s="1">
        <v>0</v>
      </c>
      <c r="F131" s="1">
        <v>0</v>
      </c>
      <c r="G131" s="2">
        <f t="shared" si="0"/>
        <v>10929.522500000001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192865.05</v>
      </c>
      <c r="D147" s="1">
        <f>'PR-RAS'!E151</f>
        <v>228891.30000000002</v>
      </c>
      <c r="E147" s="1">
        <v>0</v>
      </c>
      <c r="F147" s="1">
        <v>0</v>
      </c>
      <c r="G147" s="2">
        <f t="shared" si="0"/>
        <v>94994.556899999996</v>
      </c>
      <c r="H147" s="2">
        <f t="shared" si="1"/>
        <v>0.35000000000582077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154814.34999999998</v>
      </c>
      <c r="D148" s="1">
        <f>'PR-RAS'!E152</f>
        <v>175348.75</v>
      </c>
      <c r="E148" s="1">
        <v>0</v>
      </c>
      <c r="F148" s="1">
        <v>0</v>
      </c>
      <c r="G148" s="2">
        <f t="shared" si="0"/>
        <v>74310.241949999996</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129128.33</v>
      </c>
      <c r="D149" s="1">
        <f>'PR-RAS'!E153</f>
        <v>142973.97</v>
      </c>
      <c r="E149" s="1">
        <v>0</v>
      </c>
      <c r="F149" s="1">
        <v>0</v>
      </c>
      <c r="G149" s="2">
        <f t="shared" si="0"/>
        <v>61431.287960000001</v>
      </c>
      <c r="H149" s="2">
        <f t="shared" si="1"/>
        <v>0.36000000000058208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129128.33</v>
      </c>
      <c r="D150" s="1">
        <f>'PR-RAS'!E154</f>
        <v>142973.97</v>
      </c>
      <c r="E150" s="1">
        <v>0</v>
      </c>
      <c r="F150" s="1">
        <v>0</v>
      </c>
      <c r="G150" s="2">
        <f t="shared" si="0"/>
        <v>61846.364229999999</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4379.8500000000004</v>
      </c>
      <c r="D154" s="1">
        <f>'PR-RAS'!E158</f>
        <v>8784.0499999999993</v>
      </c>
      <c r="E154" s="1">
        <v>0</v>
      </c>
      <c r="F154" s="1">
        <v>0</v>
      </c>
      <c r="G154" s="2">
        <f t="shared" si="0"/>
        <v>3358.0363499999994</v>
      </c>
      <c r="H154" s="2">
        <f t="shared" si="1"/>
        <v>0.19999999999890861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21306.17</v>
      </c>
      <c r="D155" s="1">
        <f>'PR-RAS'!E159</f>
        <v>23590.73</v>
      </c>
      <c r="E155" s="1">
        <v>0</v>
      </c>
      <c r="F155" s="1">
        <v>0</v>
      </c>
      <c r="G155" s="2">
        <f t="shared" si="0"/>
        <v>10547.095020000001</v>
      </c>
      <c r="H155" s="2">
        <f t="shared" si="1"/>
        <v>0.43999999999869033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21306.17</v>
      </c>
      <c r="D157" s="1">
        <f>'PR-RAS'!E161</f>
        <v>23590.73</v>
      </c>
      <c r="E157" s="1">
        <v>0</v>
      </c>
      <c r="F157" s="1">
        <v>0</v>
      </c>
      <c r="G157" s="2">
        <f t="shared" si="0"/>
        <v>10684.07028</v>
      </c>
      <c r="H157" s="2">
        <f t="shared" si="1"/>
        <v>0.43999999999869033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37557.15</v>
      </c>
      <c r="D159" s="1">
        <f>'PR-RAS'!E163</f>
        <v>52684.25</v>
      </c>
      <c r="E159" s="1">
        <v>0</v>
      </c>
      <c r="F159" s="1">
        <v>0</v>
      </c>
      <c r="G159" s="2">
        <f t="shared" si="0"/>
        <v>22582.252700000001</v>
      </c>
      <c r="H159" s="2">
        <f t="shared" si="1"/>
        <v>0.40000000000145519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15332.93</v>
      </c>
      <c r="D160" s="1">
        <f>'PR-RAS'!E164</f>
        <v>9210.869999999999</v>
      </c>
      <c r="E160" s="1">
        <v>0</v>
      </c>
      <c r="F160" s="1">
        <v>0</v>
      </c>
      <c r="G160" s="2">
        <f t="shared" si="0"/>
        <v>5366.9925299999995</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10897.73</v>
      </c>
      <c r="D161" s="1">
        <f>'PR-RAS'!E165</f>
        <v>4754.6899999999996</v>
      </c>
      <c r="E161" s="1">
        <v>0</v>
      </c>
      <c r="F161" s="1">
        <v>0</v>
      </c>
      <c r="G161" s="2">
        <f t="shared" si="0"/>
        <v>3265.1376</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4298.5</v>
      </c>
      <c r="D162" s="1">
        <f>'PR-RAS'!E166</f>
        <v>4456.18</v>
      </c>
      <c r="E162" s="1">
        <v>0</v>
      </c>
      <c r="F162" s="1">
        <v>0</v>
      </c>
      <c r="G162" s="2">
        <f t="shared" si="0"/>
        <v>2126.9484600000001</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136.69999999999999</v>
      </c>
      <c r="D163" s="1">
        <f>'PR-RAS'!E167</f>
        <v>0</v>
      </c>
      <c r="E163" s="1">
        <v>0</v>
      </c>
      <c r="F163" s="1">
        <v>0</v>
      </c>
      <c r="G163" s="2">
        <f t="shared" si="0"/>
        <v>22.145399999999999</v>
      </c>
      <c r="H163" s="2">
        <f t="shared" si="1"/>
        <v>0.30000000000001137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8119.33</v>
      </c>
      <c r="D165" s="1">
        <f>'PR-RAS'!E169</f>
        <v>18891.740000000002</v>
      </c>
      <c r="E165" s="1">
        <v>0</v>
      </c>
      <c r="F165" s="1">
        <v>0</v>
      </c>
      <c r="G165" s="2">
        <f t="shared" si="0"/>
        <v>7528.060840000001</v>
      </c>
      <c r="H165" s="2">
        <f t="shared" si="1"/>
        <v>0.58999999999832653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1199.17</v>
      </c>
      <c r="D166" s="1">
        <f>'PR-RAS'!E170</f>
        <v>782.23</v>
      </c>
      <c r="E166" s="1">
        <v>0</v>
      </c>
      <c r="F166" s="1">
        <v>0</v>
      </c>
      <c r="G166" s="2">
        <f t="shared" si="0"/>
        <v>455.99895000000004</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74.03</v>
      </c>
      <c r="D167" s="1">
        <f>'PR-RAS'!E171</f>
        <v>11331.55</v>
      </c>
      <c r="E167" s="1">
        <v>0</v>
      </c>
      <c r="F167" s="1">
        <v>0</v>
      </c>
      <c r="G167" s="2">
        <f t="shared" si="0"/>
        <v>3774.3635799999997</v>
      </c>
      <c r="H167" s="2">
        <f t="shared" si="1"/>
        <v>0.48000000000072873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5535.79</v>
      </c>
      <c r="D168" s="1">
        <f>'PR-RAS'!E172</f>
        <v>6238.43</v>
      </c>
      <c r="E168" s="1">
        <v>0</v>
      </c>
      <c r="F168" s="1">
        <v>0</v>
      </c>
      <c r="G168" s="2">
        <f t="shared" si="0"/>
        <v>3008.1125500000003</v>
      </c>
      <c r="H168" s="2">
        <f t="shared" si="1"/>
        <v>0.64000000000032742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72.17</v>
      </c>
      <c r="D169" s="1">
        <f>'PR-RAS'!E173</f>
        <v>204.49</v>
      </c>
      <c r="E169" s="1">
        <v>0</v>
      </c>
      <c r="F169" s="1">
        <v>0</v>
      </c>
      <c r="G169" s="2">
        <f t="shared" si="0"/>
        <v>80.833200000000005</v>
      </c>
      <c r="H169" s="2">
        <f t="shared" si="1"/>
        <v>0.6600000000000108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1238.17</v>
      </c>
      <c r="D170" s="1">
        <f>'PR-RAS'!E174</f>
        <v>335.04</v>
      </c>
      <c r="E170" s="1">
        <v>0</v>
      </c>
      <c r="F170" s="1">
        <v>0</v>
      </c>
      <c r="G170" s="2">
        <f t="shared" si="0"/>
        <v>322.49425000000002</v>
      </c>
      <c r="H170" s="2">
        <f t="shared" si="1"/>
        <v>0.21000000000009322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12993.71</v>
      </c>
      <c r="D173" s="1">
        <f>'PR-RAS'!E177</f>
        <v>23421.43</v>
      </c>
      <c r="E173" s="1">
        <v>0</v>
      </c>
      <c r="F173" s="1">
        <v>0</v>
      </c>
      <c r="G173" s="2">
        <f t="shared" si="0"/>
        <v>10291.890039999998</v>
      </c>
      <c r="H173" s="2">
        <f t="shared" si="1"/>
        <v>0.72000000000116415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9875.25</v>
      </c>
      <c r="D174" s="1">
        <f>'PR-RAS'!E178</f>
        <v>20639.810000000001</v>
      </c>
      <c r="E174" s="1">
        <v>0</v>
      </c>
      <c r="F174" s="1">
        <v>0</v>
      </c>
      <c r="G174" s="2">
        <f t="shared" si="0"/>
        <v>8849.7925099999993</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298.63</v>
      </c>
      <c r="D175" s="1">
        <f>'PR-RAS'!E179</f>
        <v>470.88</v>
      </c>
      <c r="E175" s="1">
        <v>0</v>
      </c>
      <c r="F175" s="1">
        <v>0</v>
      </c>
      <c r="G175" s="2">
        <f t="shared" si="0"/>
        <v>215.82785999999996</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133.82</v>
      </c>
      <c r="E176" s="1">
        <v>0</v>
      </c>
      <c r="F176" s="1">
        <v>0</v>
      </c>
      <c r="G176" s="2">
        <f t="shared" si="0"/>
        <v>46.836999999999996</v>
      </c>
      <c r="H176" s="2">
        <f t="shared" si="1"/>
        <v>0.18000000000000682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1094.6099999999999</v>
      </c>
      <c r="D177" s="1">
        <f>'PR-RAS'!E181</f>
        <v>868.84</v>
      </c>
      <c r="E177" s="1">
        <v>0</v>
      </c>
      <c r="F177" s="1">
        <v>0</v>
      </c>
      <c r="G177" s="2">
        <f t="shared" si="0"/>
        <v>498.48303999999996</v>
      </c>
      <c r="H177" s="2">
        <f t="shared" si="1"/>
        <v>0.55000000000006821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716.7</v>
      </c>
      <c r="D179" s="1">
        <f>'PR-RAS'!E183</f>
        <v>0</v>
      </c>
      <c r="E179" s="1">
        <v>0</v>
      </c>
      <c r="F179" s="1">
        <v>0</v>
      </c>
      <c r="G179" s="2">
        <f t="shared" si="0"/>
        <v>127.57260000000001</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62.21</v>
      </c>
      <c r="D180" s="1">
        <f>'PR-RAS'!E184</f>
        <v>62.21</v>
      </c>
      <c r="E180" s="1">
        <v>0</v>
      </c>
      <c r="F180" s="1">
        <v>0</v>
      </c>
      <c r="G180" s="2">
        <f t="shared" si="0"/>
        <v>33.406769999999995</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889.24</v>
      </c>
      <c r="D181" s="1">
        <f>'PR-RAS'!E185</f>
        <v>888.87</v>
      </c>
      <c r="E181" s="1">
        <v>0</v>
      </c>
      <c r="F181" s="1">
        <v>0</v>
      </c>
      <c r="G181" s="2">
        <f t="shared" si="0"/>
        <v>480.0564</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57.07</v>
      </c>
      <c r="D182" s="1">
        <f>'PR-RAS'!E186</f>
        <v>357</v>
      </c>
      <c r="E182" s="1">
        <v>0</v>
      </c>
      <c r="F182" s="1">
        <v>0</v>
      </c>
      <c r="G182" s="2">
        <f t="shared" si="0"/>
        <v>139.56367</v>
      </c>
      <c r="H182" s="2">
        <f t="shared" si="1"/>
        <v>7.0000000000000284E-2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1111.18</v>
      </c>
      <c r="D184" s="1">
        <f>'PR-RAS'!E188</f>
        <v>1160.21</v>
      </c>
      <c r="E184" s="1">
        <v>0</v>
      </c>
      <c r="F184" s="1">
        <v>0</v>
      </c>
      <c r="G184" s="2">
        <f t="shared" si="0"/>
        <v>627.9828</v>
      </c>
      <c r="H184" s="2">
        <f t="shared" si="1"/>
        <v>0.39000000000010004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98.38</v>
      </c>
      <c r="D186" s="1">
        <f>'PR-RAS'!E190</f>
        <v>43.74</v>
      </c>
      <c r="E186" s="1">
        <v>0</v>
      </c>
      <c r="F186" s="1">
        <v>0</v>
      </c>
      <c r="G186" s="2">
        <f t="shared" si="0"/>
        <v>34.384100000000004</v>
      </c>
      <c r="H186" s="2">
        <f t="shared" si="1"/>
        <v>0.63999999999999346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125.05</v>
      </c>
      <c r="E187" s="1">
        <v>0</v>
      </c>
      <c r="F187" s="1">
        <v>0</v>
      </c>
      <c r="G187" s="2">
        <f t="shared" si="0"/>
        <v>46.518599999999999</v>
      </c>
      <c r="H187" s="2">
        <f t="shared" si="1"/>
        <v>4.9999999999997158E-2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147.32</v>
      </c>
      <c r="D188" s="1">
        <f>'PR-RAS'!E192</f>
        <v>108.09</v>
      </c>
      <c r="E188" s="1">
        <v>0</v>
      </c>
      <c r="F188" s="1">
        <v>0</v>
      </c>
      <c r="G188" s="2">
        <f t="shared" si="0"/>
        <v>67.974500000000006</v>
      </c>
      <c r="H188" s="2">
        <f t="shared" si="1"/>
        <v>0.40999999999999659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130.53</v>
      </c>
      <c r="D191" s="1">
        <f>'PR-RAS'!E195</f>
        <v>58.9</v>
      </c>
      <c r="E191" s="1">
        <v>0</v>
      </c>
      <c r="F191" s="1">
        <v>0</v>
      </c>
      <c r="G191" s="2">
        <f t="shared" si="0"/>
        <v>47.182699999999997</v>
      </c>
      <c r="H191" s="2">
        <f t="shared" si="1"/>
        <v>0.57000000000000028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228.1</v>
      </c>
      <c r="D192" s="1">
        <f>'PR-RAS'!E196</f>
        <v>262.17</v>
      </c>
      <c r="E192" s="1">
        <v>0</v>
      </c>
      <c r="F192" s="1">
        <v>0</v>
      </c>
      <c r="G192" s="2">
        <f t="shared" si="0"/>
        <v>143.71604000000002</v>
      </c>
      <c r="H192" s="2">
        <f t="shared" si="1"/>
        <v>0.27000000000001023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228.1</v>
      </c>
      <c r="D206" s="1">
        <f>'PR-RAS'!E210</f>
        <v>262.17</v>
      </c>
      <c r="E206" s="1">
        <v>0</v>
      </c>
      <c r="F206" s="1">
        <v>0</v>
      </c>
      <c r="G206" s="2">
        <f t="shared" si="0"/>
        <v>154.25020000000001</v>
      </c>
      <c r="H206" s="2">
        <f t="shared" si="1"/>
        <v>0.27000000000001023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228.1</v>
      </c>
      <c r="D207" s="1">
        <f>'PR-RAS'!E211</f>
        <v>262.17</v>
      </c>
      <c r="E207" s="1">
        <v>0</v>
      </c>
      <c r="F207" s="1">
        <v>0</v>
      </c>
      <c r="G207" s="2">
        <f t="shared" si="0"/>
        <v>155.00264000000001</v>
      </c>
      <c r="H207" s="2">
        <f t="shared" si="1"/>
        <v>0.27000000000001023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265.45</v>
      </c>
      <c r="D259" s="1">
        <f>'PR-RAS'!E263</f>
        <v>596.13</v>
      </c>
      <c r="E259" s="1">
        <v>0</v>
      </c>
      <c r="F259" s="1">
        <v>0</v>
      </c>
      <c r="G259" s="2">
        <f t="shared" si="0"/>
        <v>376.08918</v>
      </c>
      <c r="H259" s="2">
        <f t="shared" si="1"/>
        <v>0.57999999999998408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265.45</v>
      </c>
      <c r="D260" s="1">
        <f>'PR-RAS'!E264</f>
        <v>596.13</v>
      </c>
      <c r="E260" s="1">
        <v>0</v>
      </c>
      <c r="F260" s="1">
        <v>0</v>
      </c>
      <c r="G260" s="2">
        <f t="shared" si="0"/>
        <v>377.54689000000002</v>
      </c>
      <c r="H260" s="2">
        <f t="shared" si="1"/>
        <v>0.57999999999998408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265.45</v>
      </c>
      <c r="D261" s="1">
        <f>'PR-RAS'!E265</f>
        <v>596.13</v>
      </c>
      <c r="E261" s="1">
        <v>0</v>
      </c>
      <c r="F261" s="1">
        <v>0</v>
      </c>
      <c r="G261" s="2">
        <f t="shared" si="0"/>
        <v>379.00460000000004</v>
      </c>
      <c r="H261" s="2">
        <f t="shared" si="1"/>
        <v>0.57999999999998408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192865.05</v>
      </c>
      <c r="D285" s="1">
        <f>'PR-RAS'!E289</f>
        <v>228891.30000000002</v>
      </c>
      <c r="E285" s="1">
        <v>0</v>
      </c>
      <c r="F285" s="1">
        <v>0</v>
      </c>
      <c r="G285" s="2">
        <f t="shared" si="8"/>
        <v>184783.9326</v>
      </c>
      <c r="H285" s="2">
        <f t="shared" si="9"/>
        <v>0.35000000000582077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23811.919999999984</v>
      </c>
      <c r="D286" s="1">
        <f>'PR-RAS'!E290</f>
        <v>28231.919999999984</v>
      </c>
      <c r="E286" s="1">
        <v>0</v>
      </c>
      <c r="F286" s="1">
        <v>0</v>
      </c>
      <c r="G286" s="2">
        <f t="shared" si="8"/>
        <v>22878.591599999985</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6514.95</v>
      </c>
      <c r="D288" s="1">
        <f>'PR-RAS'!E292</f>
        <v>0</v>
      </c>
      <c r="E288" s="1">
        <v>0</v>
      </c>
      <c r="F288" s="1">
        <v>0</v>
      </c>
      <c r="G288" s="2">
        <f t="shared" si="8"/>
        <v>1869.7906499999997</v>
      </c>
      <c r="H288" s="2">
        <f t="shared" si="9"/>
        <v>5.0000000000181899E-2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14868.22</v>
      </c>
      <c r="E289" s="1">
        <v>0</v>
      </c>
      <c r="F289" s="1">
        <v>0</v>
      </c>
      <c r="G289" s="2">
        <f t="shared" si="8"/>
        <v>8564.0947199999991</v>
      </c>
      <c r="H289" s="2">
        <f t="shared" si="9"/>
        <v>0.21999999999934516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139.21</v>
      </c>
      <c r="D345" s="1">
        <f>'PR-RAS'!E350</f>
        <v>521.25</v>
      </c>
      <c r="E345" s="1">
        <v>0</v>
      </c>
      <c r="F345" s="1">
        <v>0</v>
      </c>
      <c r="G345" s="2">
        <f t="shared" si="8"/>
        <v>406.50824</v>
      </c>
      <c r="H345" s="2">
        <f t="shared" si="9"/>
        <v>0.46000000000000796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139.21</v>
      </c>
      <c r="D358" s="1">
        <f>'PR-RAS'!E363</f>
        <v>521.25</v>
      </c>
      <c r="E358" s="1">
        <v>0</v>
      </c>
      <c r="F358" s="1">
        <v>0</v>
      </c>
      <c r="G358" s="2">
        <f t="shared" si="8"/>
        <v>421.87047000000001</v>
      </c>
      <c r="H358" s="2">
        <f t="shared" si="9"/>
        <v>0.46000000000000796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521.25</v>
      </c>
      <c r="E364" s="1">
        <v>0</v>
      </c>
      <c r="F364" s="1">
        <v>0</v>
      </c>
      <c r="G364" s="2">
        <f t="shared" si="8"/>
        <v>378.42750000000001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521.25</v>
      </c>
      <c r="E365" s="1">
        <v>0</v>
      </c>
      <c r="F365" s="1">
        <v>0</v>
      </c>
      <c r="G365" s="2">
        <f t="shared" si="8"/>
        <v>379.46999999999997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139.21</v>
      </c>
      <c r="D378" s="1">
        <f>'PR-RAS'!E383</f>
        <v>0</v>
      </c>
      <c r="E378" s="1">
        <v>0</v>
      </c>
      <c r="F378" s="1">
        <v>0</v>
      </c>
      <c r="G378" s="2">
        <f t="shared" si="8"/>
        <v>52.482170000000004</v>
      </c>
      <c r="H378" s="2">
        <f t="shared" si="9"/>
        <v>0.21000000000000796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139.21</v>
      </c>
      <c r="D379" s="1">
        <f>'PR-RAS'!E384</f>
        <v>0</v>
      </c>
      <c r="E379" s="1">
        <v>0</v>
      </c>
      <c r="F379" s="1">
        <v>0</v>
      </c>
      <c r="G379" s="2">
        <f t="shared" si="8"/>
        <v>52.621380000000002</v>
      </c>
      <c r="H379" s="2">
        <f t="shared" si="9"/>
        <v>0.21000000000000796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139.21</v>
      </c>
      <c r="D403" s="1">
        <f>'PR-RAS'!E408</f>
        <v>521.25</v>
      </c>
      <c r="E403" s="1">
        <v>0</v>
      </c>
      <c r="F403" s="1">
        <v>0</v>
      </c>
      <c r="G403" s="2">
        <f t="shared" si="8"/>
        <v>475.04742000000005</v>
      </c>
      <c r="H403" s="2">
        <f t="shared" si="9"/>
        <v>0.46000000000000796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9314.36</v>
      </c>
      <c r="D405" s="1">
        <f>'PR-RAS'!E410</f>
        <v>9533.49</v>
      </c>
      <c r="E405" s="1">
        <v>0</v>
      </c>
      <c r="F405" s="1">
        <v>0</v>
      </c>
      <c r="G405" s="2">
        <f t="shared" si="8"/>
        <v>11466.061360000002</v>
      </c>
      <c r="H405" s="2">
        <f t="shared" si="9"/>
        <v>0.8500000000003638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216676.96999999997</v>
      </c>
      <c r="D407" s="1">
        <f>'PR-RAS'!E412</f>
        <v>257123.22</v>
      </c>
      <c r="E407" s="1">
        <v>0</v>
      </c>
      <c r="F407" s="1">
        <v>0</v>
      </c>
      <c r="G407" s="2">
        <f t="shared" si="8"/>
        <v>296754.90445999999</v>
      </c>
      <c r="H407" s="2">
        <f t="shared" si="9"/>
        <v>0.25000000002910383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193004.25999999998</v>
      </c>
      <c r="D408" s="1">
        <f>'PR-RAS'!E413</f>
        <v>229412.55000000002</v>
      </c>
      <c r="E408" s="1">
        <v>0</v>
      </c>
      <c r="F408" s="1">
        <v>0</v>
      </c>
      <c r="G408" s="2">
        <f t="shared" si="8"/>
        <v>265294.54952</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23672.709999999992</v>
      </c>
      <c r="D409" s="1">
        <f>'PR-RAS'!E414</f>
        <v>27710.669999999984</v>
      </c>
      <c r="E409" s="1">
        <v>0</v>
      </c>
      <c r="F409" s="1">
        <v>0</v>
      </c>
      <c r="G409" s="2">
        <f t="shared" si="8"/>
        <v>32270.372399999982</v>
      </c>
      <c r="H409" s="2">
        <f t="shared" si="9"/>
        <v>0.62000000002444722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2799.4100000000008</v>
      </c>
      <c r="D412" s="1">
        <f>'PR-RAS'!E417</f>
        <v>24401.71</v>
      </c>
      <c r="E412" s="1">
        <v>0</v>
      </c>
      <c r="F412" s="1">
        <v>0</v>
      </c>
      <c r="G412" s="2">
        <f t="shared" si="8"/>
        <v>21208.763129999999</v>
      </c>
      <c r="H412" s="2">
        <f t="shared" si="9"/>
        <v>0.70000000000163709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216676.96999999997</v>
      </c>
      <c r="D633" s="1">
        <f>'PR-RAS'!E639</f>
        <v>257123.22</v>
      </c>
      <c r="E633" s="1">
        <v>0</v>
      </c>
      <c r="F633" s="1">
        <v>0</v>
      </c>
      <c r="G633" s="2">
        <f t="shared" si="10"/>
        <v>461943.59511999995</v>
      </c>
      <c r="H633" s="2">
        <f t="shared" si="11"/>
        <v>0.25000000002910383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193004.25999999998</v>
      </c>
      <c r="D634" s="1">
        <f>'PR-RAS'!E640</f>
        <v>229412.55000000002</v>
      </c>
      <c r="E634" s="1">
        <v>0</v>
      </c>
      <c r="F634" s="1">
        <v>0</v>
      </c>
      <c r="G634" s="2">
        <f t="shared" si="10"/>
        <v>412607.98488</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23672.709999999992</v>
      </c>
      <c r="D635" s="1">
        <f>'PR-RAS'!E641</f>
        <v>27710.669999999984</v>
      </c>
      <c r="E635" s="1">
        <v>0</v>
      </c>
      <c r="F635" s="1">
        <v>0</v>
      </c>
      <c r="G635" s="2">
        <f t="shared" si="10"/>
        <v>50145.627699999975</v>
      </c>
      <c r="H635" s="2">
        <f t="shared" si="11"/>
        <v>0.62000000002444722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2799.4100000000008</v>
      </c>
      <c r="D638" s="1">
        <f>'PR-RAS'!E644</f>
        <v>24401.71</v>
      </c>
      <c r="E638" s="1">
        <v>0</v>
      </c>
      <c r="F638" s="1">
        <v>0</v>
      </c>
      <c r="G638" s="2">
        <f t="shared" si="10"/>
        <v>32871.002710000001</v>
      </c>
      <c r="H638" s="2">
        <f t="shared" si="11"/>
        <v>0.70000000000163709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20873.299999999992</v>
      </c>
      <c r="D639" s="1">
        <f>'PR-RAS'!E645</f>
        <v>3308.9599999999846</v>
      </c>
      <c r="E639" s="1">
        <v>0</v>
      </c>
      <c r="F639" s="1">
        <v>0</v>
      </c>
      <c r="G639" s="2">
        <f t="shared" si="10"/>
        <v>17539.398359999974</v>
      </c>
      <c r="H639" s="2">
        <f t="shared" si="11"/>
        <v>0.34000000000742148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33122.74</v>
      </c>
      <c r="D642" s="1">
        <f>'PR-RAS'!E649</f>
        <v>11104.81</v>
      </c>
      <c r="E642" s="1">
        <v>0</v>
      </c>
      <c r="F642" s="1">
        <v>0</v>
      </c>
      <c r="G642" s="2">
        <f t="shared" si="10"/>
        <v>35468.042760000004</v>
      </c>
      <c r="H642" s="2">
        <f t="shared" si="11"/>
        <v>0.45000000000254659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24174.16</v>
      </c>
      <c r="D643" s="1">
        <f>'PR-RAS'!E650</f>
        <v>43534.720000000001</v>
      </c>
      <c r="E643" s="1">
        <v>0</v>
      </c>
      <c r="F643" s="1">
        <v>0</v>
      </c>
      <c r="G643" s="2">
        <f t="shared" si="10"/>
        <v>71418.391199999998</v>
      </c>
      <c r="H643" s="2">
        <f t="shared" si="11"/>
        <v>0.43999999999869033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36423.620000000003</v>
      </c>
      <c r="D644" s="1">
        <f>'PR-RAS'!E651</f>
        <v>49618.75</v>
      </c>
      <c r="E644" s="1">
        <v>0</v>
      </c>
      <c r="F644" s="1">
        <v>0</v>
      </c>
      <c r="G644" s="2">
        <f t="shared" si="10"/>
        <v>87230.100160000002</v>
      </c>
      <c r="H644" s="2">
        <f t="shared" si="11"/>
        <v>0.62999999999738066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20873.279999999992</v>
      </c>
      <c r="D645" s="1">
        <f>'PR-RAS'!E652</f>
        <v>5020.7799999999988</v>
      </c>
      <c r="E645" s="1">
        <v>0</v>
      </c>
      <c r="F645" s="1">
        <v>0</v>
      </c>
      <c r="G645" s="2">
        <f t="shared" si="10"/>
        <v>19909.156959999993</v>
      </c>
      <c r="H645" s="2">
        <f t="shared" si="11"/>
        <v>0.49999999999272404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192959.15</v>
      </c>
      <c r="D668" s="1">
        <f>'PR-RAS'!E675</f>
        <v>223597.03</v>
      </c>
      <c r="E668" s="1">
        <v>0</v>
      </c>
      <c r="F668" s="1">
        <v>0</v>
      </c>
      <c r="G668" s="2">
        <f t="shared" si="10"/>
        <v>426982.19107</v>
      </c>
      <c r="H668" s="2">
        <f t="shared" si="11"/>
        <v>0.17999999999301508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139.21</v>
      </c>
      <c r="D670" s="1">
        <f>'PR-RAS'!E677</f>
        <v>0</v>
      </c>
      <c r="E670" s="1">
        <v>0</v>
      </c>
      <c r="F670" s="1">
        <v>0</v>
      </c>
      <c r="G670" s="2">
        <f t="shared" si="10"/>
        <v>93.131490000000014</v>
      </c>
      <c r="H670" s="2">
        <f t="shared" si="11"/>
        <v>0.21000000000000796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4298.5</v>
      </c>
      <c r="D711" s="1">
        <f>'PR-RAS'!E718</f>
        <v>4456.18</v>
      </c>
      <c r="E711" s="1">
        <v>0</v>
      </c>
      <c r="F711" s="1">
        <v>0</v>
      </c>
      <c r="G711" s="2">
        <f t="shared" si="10"/>
        <v>9379.7106000000003</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98.38</v>
      </c>
      <c r="D719" s="1">
        <f>'PR-RAS'!E726</f>
        <v>43.74</v>
      </c>
      <c r="E719" s="1">
        <v>0</v>
      </c>
      <c r="F719" s="1">
        <v>0</v>
      </c>
      <c r="G719" s="2">
        <f t="shared" si="10"/>
        <v>133.44748000000001</v>
      </c>
      <c r="H719" s="2">
        <f t="shared" si="11"/>
        <v>0.63999999999999346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187.84</v>
      </c>
      <c r="E822" s="1">
        <v>0</v>
      </c>
      <c r="F822" s="1">
        <v>0</v>
      </c>
      <c r="G822" s="2">
        <f t="shared" si="18"/>
        <v>308.43327999999997</v>
      </c>
      <c r="H822" s="2">
        <f t="shared" si="19"/>
        <v>0.15999999999999659</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42216.76</v>
      </c>
      <c r="D1480" s="6"/>
      <c r="E1480" s="6">
        <v>0</v>
      </c>
      <c r="F1480" s="6">
        <v>0</v>
      </c>
      <c r="G1480" s="7">
        <f t="shared" ref="G1480:G1580" si="34">B1480/1000*C1480</f>
        <v>42.216760000000001</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227597.83000000002</v>
      </c>
      <c r="D1481" s="1">
        <v>0</v>
      </c>
      <c r="E1481" s="1">
        <v>0</v>
      </c>
      <c r="F1481" s="1">
        <v>0</v>
      </c>
      <c r="G1481" s="2">
        <f t="shared" si="34"/>
        <v>455.19566000000003</v>
      </c>
      <c r="H1481" s="2">
        <f t="shared" si="35"/>
        <v>0.16999999998370185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227076.58000000002</v>
      </c>
      <c r="D1483" s="1">
        <v>0</v>
      </c>
      <c r="E1483" s="1">
        <v>0</v>
      </c>
      <c r="F1483" s="1">
        <v>0</v>
      </c>
      <c r="G1483" s="2">
        <f t="shared" si="34"/>
        <v>908.30632000000003</v>
      </c>
      <c r="H1483" s="2">
        <f t="shared" si="35"/>
        <v>0.41999999998370185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175716.28</v>
      </c>
      <c r="D1484" s="1">
        <v>0</v>
      </c>
      <c r="E1484" s="1">
        <v>0</v>
      </c>
      <c r="F1484" s="1">
        <v>0</v>
      </c>
      <c r="G1484" s="2">
        <f t="shared" si="34"/>
        <v>878.58140000000003</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50730.6</v>
      </c>
      <c r="D1485" s="1">
        <v>0</v>
      </c>
      <c r="E1485" s="1">
        <v>0</v>
      </c>
      <c r="F1485" s="1">
        <v>0</v>
      </c>
      <c r="G1485" s="2">
        <f t="shared" si="34"/>
        <v>304.3836</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262.17</v>
      </c>
      <c r="D1486" s="1">
        <v>0</v>
      </c>
      <c r="E1486" s="1">
        <v>0</v>
      </c>
      <c r="F1486" s="1">
        <v>0</v>
      </c>
      <c r="G1486" s="2">
        <f t="shared" si="34"/>
        <v>1.8351900000000001</v>
      </c>
      <c r="H1486" s="2">
        <f t="shared" si="35"/>
        <v>0.17000000000001592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367.53</v>
      </c>
      <c r="D1491" s="1">
        <v>0</v>
      </c>
      <c r="E1491" s="1">
        <v>0</v>
      </c>
      <c r="F1491" s="1">
        <v>0</v>
      </c>
      <c r="G1491" s="2">
        <f t="shared" si="34"/>
        <v>4.4103599999999998</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521.25</v>
      </c>
      <c r="D1492" s="1">
        <v>0</v>
      </c>
      <c r="E1492" s="1">
        <v>0</v>
      </c>
      <c r="F1492" s="1">
        <v>0</v>
      </c>
      <c r="G1492" s="2">
        <f t="shared" si="34"/>
        <v>6.7762500000000001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261024.99999999997</v>
      </c>
      <c r="D1499" s="1">
        <v>0</v>
      </c>
      <c r="E1499" s="1">
        <v>0</v>
      </c>
      <c r="F1499" s="1">
        <v>0</v>
      </c>
      <c r="G1499" s="2">
        <f t="shared" si="34"/>
        <v>5220.4999999999991</v>
      </c>
      <c r="H1499" s="2">
        <f t="shared" si="35"/>
        <v>2.9103830456733704E-11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260503.74999999997</v>
      </c>
      <c r="D1501" s="1">
        <v>0</v>
      </c>
      <c r="E1501" s="1">
        <v>0</v>
      </c>
      <c r="F1501" s="1">
        <v>0</v>
      </c>
      <c r="G1501" s="2">
        <f t="shared" si="34"/>
        <v>5731.0824999999986</v>
      </c>
      <c r="H1501" s="2">
        <f t="shared" si="35"/>
        <v>0.25000000002910383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208825.77</v>
      </c>
      <c r="D1502" s="1">
        <v>0</v>
      </c>
      <c r="E1502" s="1">
        <v>0</v>
      </c>
      <c r="F1502" s="1">
        <v>0</v>
      </c>
      <c r="G1502" s="2">
        <f t="shared" si="34"/>
        <v>4802.9927099999995</v>
      </c>
      <c r="H1502" s="2">
        <f t="shared" si="35"/>
        <v>0.23000000001047738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51414.15</v>
      </c>
      <c r="D1503" s="1">
        <v>0</v>
      </c>
      <c r="E1503" s="1">
        <v>0</v>
      </c>
      <c r="F1503" s="1">
        <v>0</v>
      </c>
      <c r="G1503" s="2">
        <f t="shared" si="34"/>
        <v>1233.9396000000002</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263.83</v>
      </c>
      <c r="D1504" s="1">
        <v>0</v>
      </c>
      <c r="E1504" s="1">
        <v>0</v>
      </c>
      <c r="F1504" s="1">
        <v>0</v>
      </c>
      <c r="G1504" s="2">
        <f t="shared" si="34"/>
        <v>6.5957499999999998</v>
      </c>
      <c r="H1504" s="2">
        <f t="shared" si="35"/>
        <v>0.17000000000001592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521.25</v>
      </c>
      <c r="D1510" s="1">
        <v>0</v>
      </c>
      <c r="E1510" s="1">
        <v>0</v>
      </c>
      <c r="F1510" s="1">
        <v>0</v>
      </c>
      <c r="G1510" s="2">
        <f t="shared" si="34"/>
        <v>16.158750000000001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8789.5900000000547</v>
      </c>
      <c r="D1517" s="1">
        <v>0</v>
      </c>
      <c r="E1517" s="1">
        <v>0</v>
      </c>
      <c r="F1517" s="1">
        <v>0</v>
      </c>
      <c r="G1517" s="2">
        <f t="shared" si="34"/>
        <v>334.00442000000209</v>
      </c>
      <c r="H1517" s="2">
        <f t="shared" si="35"/>
        <v>0.4099999999452848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8789.59</v>
      </c>
      <c r="D1576" s="1">
        <v>0</v>
      </c>
      <c r="E1576" s="1">
        <v>0</v>
      </c>
      <c r="F1576" s="1">
        <v>0</v>
      </c>
      <c r="G1576" s="2">
        <f t="shared" si="34"/>
        <v>852.59023000000002</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8789.59</v>
      </c>
      <c r="D1578" s="1">
        <v>0</v>
      </c>
      <c r="E1578" s="1">
        <v>0</v>
      </c>
      <c r="F1578" s="1">
        <v>0</v>
      </c>
      <c r="G1578" s="2">
        <f t="shared" si="34"/>
        <v>870.16941000000008</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12261</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216676.96999999997</v>
      </c>
      <c r="I16" s="170">
        <f>'PR-RAS'!E6</f>
        <v>257123.22</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192865.05</v>
      </c>
      <c r="I17" s="170">
        <f>'PR-RAS'!E151</f>
        <v>228891.30000000002</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20873.299999999992</v>
      </c>
      <c r="I18" s="170">
        <f>'PR-RAS'!E645</f>
        <v>3308.9599999999846</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42216.76</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8789.5900000000547</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8789.59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0" zoomScaleNormal="100" workbookViewId="0">
      <selection activeCell="E265" sqref="E26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216676.96999999997</v>
      </c>
      <c r="E6" s="51">
        <f>E7+E44+E50+E82+E106+E124+E133+E139</f>
        <v>257123.22</v>
      </c>
      <c r="F6" s="52">
        <f t="shared" ref="F6:F131" si="0">IF(D6&lt;&gt;0,IF(E6/D6&gt;=100,"&gt;&gt;100",E6/D6*100),"-")</f>
        <v>118.66661233078904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193098.36</v>
      </c>
      <c r="E50" s="51">
        <f>E51+E54+E59+E62+E65+E68+E71+E74+E77</f>
        <v>223597.03</v>
      </c>
      <c r="F50" s="52">
        <f t="shared" si="0"/>
        <v>115.79437028879997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193098.36</v>
      </c>
      <c r="E68" s="51">
        <f t="shared" si="15"/>
        <v>223597.03</v>
      </c>
      <c r="F68" s="52">
        <f t="shared" si="0"/>
        <v>115.79437028879997</v>
      </c>
    </row>
    <row r="69" spans="1:6" ht="12.75" customHeight="1" x14ac:dyDescent="0.2">
      <c r="A69" s="53" t="s">
        <v>184</v>
      </c>
      <c r="B69" s="85" t="s">
        <v>185</v>
      </c>
      <c r="C69" s="50" t="s">
        <v>184</v>
      </c>
      <c r="D69" s="242">
        <v>192959.15</v>
      </c>
      <c r="E69" s="242">
        <v>223597.03</v>
      </c>
      <c r="F69" s="52">
        <f t="shared" si="0"/>
        <v>115.87790990994726</v>
      </c>
    </row>
    <row r="70" spans="1:6" ht="12" x14ac:dyDescent="0.2">
      <c r="A70" s="53" t="s">
        <v>186</v>
      </c>
      <c r="B70" s="85" t="s">
        <v>187</v>
      </c>
      <c r="C70" s="50" t="s">
        <v>186</v>
      </c>
      <c r="D70" s="242">
        <v>139.21</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1579.0700000000002</v>
      </c>
      <c r="E106" s="51">
        <f t="shared" si="23"/>
        <v>1829.31</v>
      </c>
      <c r="F106" s="52">
        <f t="shared" si="0"/>
        <v>115.84730252617047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1579.0700000000002</v>
      </c>
      <c r="E112" s="51">
        <f t="shared" si="25"/>
        <v>1829.31</v>
      </c>
      <c r="F112" s="52">
        <f t="shared" si="0"/>
        <v>115.84730252617047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844.12</v>
      </c>
      <c r="E117" s="242">
        <v>1829.31</v>
      </c>
      <c r="F117" s="52">
        <f t="shared" si="0"/>
        <v>216.71207885134814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734.95</v>
      </c>
      <c r="E119" s="242"/>
      <c r="F119" s="52">
        <f t="shared" si="0"/>
        <v>0</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660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660</v>
      </c>
      <c r="F128" s="52" t="str">
        <f t="shared" si="0"/>
        <v>-</v>
      </c>
    </row>
    <row r="129" spans="1:6" ht="12.75" customHeight="1" x14ac:dyDescent="0.2">
      <c r="A129" s="53">
        <v>6631</v>
      </c>
      <c r="B129" s="86" t="s">
        <v>304</v>
      </c>
      <c r="C129" s="50" t="s">
        <v>305</v>
      </c>
      <c r="D129" s="242">
        <v>0</v>
      </c>
      <c r="E129" s="242">
        <v>660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21999.49</v>
      </c>
      <c r="E133" s="51">
        <f t="shared" si="30"/>
        <v>31036.880000000001</v>
      </c>
      <c r="F133" s="52">
        <f t="shared" ref="F133:F223" si="31">IF(D133&lt;&gt;0,IF(E133/D133&gt;=100,"&gt;&gt;100",E133/D133*100),"-")</f>
        <v>141.07999776358452</v>
      </c>
    </row>
    <row r="134" spans="1:6" ht="22.8" x14ac:dyDescent="0.2">
      <c r="A134" s="53">
        <v>671</v>
      </c>
      <c r="B134" s="232" t="s">
        <v>314</v>
      </c>
      <c r="C134" s="50" t="s">
        <v>315</v>
      </c>
      <c r="D134" s="51">
        <f t="shared" ref="D134:E134" si="32">SUM(D135:D137)</f>
        <v>21999.49</v>
      </c>
      <c r="E134" s="51">
        <f t="shared" si="32"/>
        <v>31036.880000000001</v>
      </c>
      <c r="F134" s="52">
        <f t="shared" si="31"/>
        <v>141.07999776358452</v>
      </c>
    </row>
    <row r="135" spans="1:6" ht="12.75" customHeight="1" x14ac:dyDescent="0.2">
      <c r="A135" s="53">
        <v>6711</v>
      </c>
      <c r="B135" s="85" t="s">
        <v>316</v>
      </c>
      <c r="C135" s="50" t="s">
        <v>317</v>
      </c>
      <c r="D135" s="242">
        <v>21999.49</v>
      </c>
      <c r="E135" s="242">
        <v>31036.880000000001</v>
      </c>
      <c r="F135" s="52">
        <f t="shared" si="31"/>
        <v>141.07999776358452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192865.05</v>
      </c>
      <c r="E151" s="51">
        <f t="shared" si="35"/>
        <v>228891.30000000002</v>
      </c>
      <c r="F151" s="52">
        <f t="shared" si="31"/>
        <v>118.67951191778916</v>
      </c>
    </row>
    <row r="152" spans="1:6" ht="12.75" customHeight="1" x14ac:dyDescent="0.2">
      <c r="A152" s="53">
        <v>31</v>
      </c>
      <c r="B152" s="85" t="s">
        <v>349</v>
      </c>
      <c r="C152" s="50" t="s">
        <v>35</v>
      </c>
      <c r="D152" s="51">
        <f t="shared" ref="D152:E152" si="36">D153+D158+D159</f>
        <v>154814.34999999998</v>
      </c>
      <c r="E152" s="51">
        <f t="shared" si="36"/>
        <v>175348.75</v>
      </c>
      <c r="F152" s="52">
        <f t="shared" si="31"/>
        <v>113.26388671334409</v>
      </c>
    </row>
    <row r="153" spans="1:6" ht="12.75" customHeight="1" x14ac:dyDescent="0.2">
      <c r="A153" s="53">
        <v>311</v>
      </c>
      <c r="B153" s="85" t="s">
        <v>350</v>
      </c>
      <c r="C153" s="50" t="s">
        <v>351</v>
      </c>
      <c r="D153" s="51">
        <f t="shared" ref="D153:E153" si="37">SUM(D154:D157)</f>
        <v>129128.33</v>
      </c>
      <c r="E153" s="51">
        <f t="shared" si="37"/>
        <v>142973.97</v>
      </c>
      <c r="F153" s="52">
        <f t="shared" si="31"/>
        <v>110.72238756591987</v>
      </c>
    </row>
    <row r="154" spans="1:6" ht="12.75" customHeight="1" x14ac:dyDescent="0.2">
      <c r="A154" s="53">
        <v>3111</v>
      </c>
      <c r="B154" s="85" t="s">
        <v>352</v>
      </c>
      <c r="C154" s="50" t="s">
        <v>353</v>
      </c>
      <c r="D154" s="242">
        <v>129128.33</v>
      </c>
      <c r="E154" s="242">
        <v>142973.97</v>
      </c>
      <c r="F154" s="52">
        <f t="shared" si="31"/>
        <v>110.72238756591987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4379.8500000000004</v>
      </c>
      <c r="E158" s="242">
        <v>8784.0499999999993</v>
      </c>
      <c r="F158" s="52">
        <f t="shared" si="31"/>
        <v>200.55595511261797</v>
      </c>
    </row>
    <row r="159" spans="1:6" ht="12.75" customHeight="1" x14ac:dyDescent="0.2">
      <c r="A159" s="53">
        <v>313</v>
      </c>
      <c r="B159" s="85" t="s">
        <v>362</v>
      </c>
      <c r="C159" s="50" t="s">
        <v>363</v>
      </c>
      <c r="D159" s="51">
        <f t="shared" ref="D159:E159" si="38">SUM(D160:D162)</f>
        <v>21306.17</v>
      </c>
      <c r="E159" s="51">
        <f t="shared" si="38"/>
        <v>23590.73</v>
      </c>
      <c r="F159" s="52">
        <f t="shared" si="31"/>
        <v>110.72252779359219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21306.17</v>
      </c>
      <c r="E161" s="242">
        <v>23590.73</v>
      </c>
      <c r="F161" s="52">
        <f t="shared" si="31"/>
        <v>110.72252779359219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37557.15</v>
      </c>
      <c r="E163" s="51">
        <f t="shared" si="39"/>
        <v>52684.25</v>
      </c>
      <c r="F163" s="52">
        <f t="shared" si="31"/>
        <v>140.2775503466051</v>
      </c>
    </row>
    <row r="164" spans="1:6" ht="12.75" customHeight="1" x14ac:dyDescent="0.2">
      <c r="A164" s="53">
        <v>321</v>
      </c>
      <c r="B164" s="85" t="s">
        <v>371</v>
      </c>
      <c r="C164" s="50" t="s">
        <v>372</v>
      </c>
      <c r="D164" s="51">
        <f t="shared" ref="D164:E164" si="40">SUM(D165:D168)</f>
        <v>15332.93</v>
      </c>
      <c r="E164" s="51">
        <f t="shared" si="40"/>
        <v>9210.869999999999</v>
      </c>
      <c r="F164" s="52">
        <f t="shared" si="31"/>
        <v>60.072471471532175</v>
      </c>
    </row>
    <row r="165" spans="1:6" ht="12.75" customHeight="1" x14ac:dyDescent="0.2">
      <c r="A165" s="53">
        <v>3211</v>
      </c>
      <c r="B165" s="85" t="s">
        <v>373</v>
      </c>
      <c r="C165" s="50" t="s">
        <v>374</v>
      </c>
      <c r="D165" s="242">
        <v>10897.73</v>
      </c>
      <c r="E165" s="242">
        <v>4754.6899999999996</v>
      </c>
      <c r="F165" s="52">
        <f t="shared" si="31"/>
        <v>43.630095441894781</v>
      </c>
    </row>
    <row r="166" spans="1:6" ht="12.75" customHeight="1" x14ac:dyDescent="0.2">
      <c r="A166" s="53">
        <v>3212</v>
      </c>
      <c r="B166" s="85" t="s">
        <v>375</v>
      </c>
      <c r="C166" s="50" t="s">
        <v>376</v>
      </c>
      <c r="D166" s="242">
        <v>4298.5</v>
      </c>
      <c r="E166" s="242">
        <v>4456.18</v>
      </c>
      <c r="F166" s="52">
        <f t="shared" si="31"/>
        <v>103.66825636850065</v>
      </c>
    </row>
    <row r="167" spans="1:6" ht="12.75" customHeight="1" x14ac:dyDescent="0.2">
      <c r="A167" s="53">
        <v>3213</v>
      </c>
      <c r="B167" s="85" t="s">
        <v>377</v>
      </c>
      <c r="C167" s="50" t="s">
        <v>378</v>
      </c>
      <c r="D167" s="242">
        <v>136.69999999999999</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8119.33</v>
      </c>
      <c r="E169" s="51">
        <f t="shared" si="41"/>
        <v>18891.740000000002</v>
      </c>
      <c r="F169" s="52">
        <f t="shared" si="31"/>
        <v>232.67609519504688</v>
      </c>
    </row>
    <row r="170" spans="1:6" ht="12.75" customHeight="1" x14ac:dyDescent="0.2">
      <c r="A170" s="53">
        <v>3221</v>
      </c>
      <c r="B170" s="85" t="s">
        <v>383</v>
      </c>
      <c r="C170" s="50" t="s">
        <v>384</v>
      </c>
      <c r="D170" s="242">
        <v>1199.17</v>
      </c>
      <c r="E170" s="242">
        <v>782.23</v>
      </c>
      <c r="F170" s="52">
        <f t="shared" si="31"/>
        <v>65.230951408057237</v>
      </c>
    </row>
    <row r="171" spans="1:6" ht="12.75" customHeight="1" x14ac:dyDescent="0.2">
      <c r="A171" s="53">
        <v>3222</v>
      </c>
      <c r="B171" s="85" t="s">
        <v>385</v>
      </c>
      <c r="C171" s="50" t="s">
        <v>386</v>
      </c>
      <c r="D171" s="242">
        <v>74.03</v>
      </c>
      <c r="E171" s="242">
        <v>11331.55</v>
      </c>
      <c r="F171" s="52" t="str">
        <f t="shared" si="31"/>
        <v>&gt;&gt;100</v>
      </c>
    </row>
    <row r="172" spans="1:6" ht="12.75" customHeight="1" x14ac:dyDescent="0.2">
      <c r="A172" s="53">
        <v>3223</v>
      </c>
      <c r="B172" s="85" t="s">
        <v>387</v>
      </c>
      <c r="C172" s="50" t="s">
        <v>388</v>
      </c>
      <c r="D172" s="242">
        <v>5535.79</v>
      </c>
      <c r="E172" s="242">
        <v>6238.43</v>
      </c>
      <c r="F172" s="52">
        <f t="shared" si="31"/>
        <v>112.69267800982337</v>
      </c>
    </row>
    <row r="173" spans="1:6" ht="12.75" customHeight="1" x14ac:dyDescent="0.2">
      <c r="A173" s="53">
        <v>3224</v>
      </c>
      <c r="B173" s="85" t="s">
        <v>389</v>
      </c>
      <c r="C173" s="50" t="s">
        <v>390</v>
      </c>
      <c r="D173" s="242">
        <v>72.17</v>
      </c>
      <c r="E173" s="242">
        <v>204.49</v>
      </c>
      <c r="F173" s="52">
        <f t="shared" si="31"/>
        <v>283.3448801441042</v>
      </c>
    </row>
    <row r="174" spans="1:6" ht="12.75" customHeight="1" x14ac:dyDescent="0.2">
      <c r="A174" s="53">
        <v>3225</v>
      </c>
      <c r="B174" s="85" t="s">
        <v>391</v>
      </c>
      <c r="C174" s="50" t="s">
        <v>392</v>
      </c>
      <c r="D174" s="242">
        <v>1238.17</v>
      </c>
      <c r="E174" s="242">
        <v>335.04</v>
      </c>
      <c r="F174" s="52">
        <f t="shared" si="31"/>
        <v>27.059289112157458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12993.71</v>
      </c>
      <c r="E177" s="51">
        <f t="shared" si="42"/>
        <v>23421.43</v>
      </c>
      <c r="F177" s="52">
        <f t="shared" si="31"/>
        <v>180.25206042000323</v>
      </c>
    </row>
    <row r="178" spans="1:6" ht="12.75" customHeight="1" x14ac:dyDescent="0.2">
      <c r="A178" s="53">
        <v>3231</v>
      </c>
      <c r="B178" s="85" t="s">
        <v>399</v>
      </c>
      <c r="C178" s="50" t="s">
        <v>400</v>
      </c>
      <c r="D178" s="242">
        <v>9875.25</v>
      </c>
      <c r="E178" s="242">
        <v>20639.810000000001</v>
      </c>
      <c r="F178" s="52">
        <f t="shared" si="31"/>
        <v>209.00544290017976</v>
      </c>
    </row>
    <row r="179" spans="1:6" ht="12.75" customHeight="1" x14ac:dyDescent="0.2">
      <c r="A179" s="53">
        <v>3232</v>
      </c>
      <c r="B179" s="85" t="s">
        <v>401</v>
      </c>
      <c r="C179" s="50" t="s">
        <v>402</v>
      </c>
      <c r="D179" s="242">
        <v>298.63</v>
      </c>
      <c r="E179" s="242">
        <v>470.88</v>
      </c>
      <c r="F179" s="52">
        <f t="shared" si="31"/>
        <v>157.68007233030841</v>
      </c>
    </row>
    <row r="180" spans="1:6" ht="12.75" customHeight="1" x14ac:dyDescent="0.2">
      <c r="A180" s="53">
        <v>3233</v>
      </c>
      <c r="B180" s="85" t="s">
        <v>403</v>
      </c>
      <c r="C180" s="50" t="s">
        <v>404</v>
      </c>
      <c r="D180" s="242">
        <v>0</v>
      </c>
      <c r="E180" s="242">
        <v>133.82</v>
      </c>
      <c r="F180" s="52" t="str">
        <f t="shared" si="31"/>
        <v>-</v>
      </c>
    </row>
    <row r="181" spans="1:6" ht="12.75" customHeight="1" x14ac:dyDescent="0.2">
      <c r="A181" s="53">
        <v>3234</v>
      </c>
      <c r="B181" s="85" t="s">
        <v>405</v>
      </c>
      <c r="C181" s="50" t="s">
        <v>406</v>
      </c>
      <c r="D181" s="242">
        <v>1094.6099999999999</v>
      </c>
      <c r="E181" s="242">
        <v>868.84</v>
      </c>
      <c r="F181" s="52">
        <f t="shared" si="31"/>
        <v>79.374389051808407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716.7</v>
      </c>
      <c r="E183" s="242"/>
      <c r="F183" s="52">
        <f t="shared" si="31"/>
        <v>0</v>
      </c>
    </row>
    <row r="184" spans="1:6" ht="12.75" customHeight="1" x14ac:dyDescent="0.2">
      <c r="A184" s="53">
        <v>3237</v>
      </c>
      <c r="B184" s="85" t="s">
        <v>411</v>
      </c>
      <c r="C184" s="50" t="s">
        <v>412</v>
      </c>
      <c r="D184" s="242">
        <v>62.21</v>
      </c>
      <c r="E184" s="242">
        <v>62.21</v>
      </c>
      <c r="F184" s="52">
        <f t="shared" si="31"/>
        <v>100</v>
      </c>
    </row>
    <row r="185" spans="1:6" ht="12.75" customHeight="1" x14ac:dyDescent="0.2">
      <c r="A185" s="53">
        <v>3238</v>
      </c>
      <c r="B185" s="85" t="s">
        <v>413</v>
      </c>
      <c r="C185" s="50" t="s">
        <v>414</v>
      </c>
      <c r="D185" s="242">
        <v>889.24</v>
      </c>
      <c r="E185" s="242">
        <v>888.87</v>
      </c>
      <c r="F185" s="52">
        <f t="shared" si="31"/>
        <v>99.958391435383021</v>
      </c>
    </row>
    <row r="186" spans="1:6" ht="12.75" customHeight="1" x14ac:dyDescent="0.2">
      <c r="A186" s="53">
        <v>3239</v>
      </c>
      <c r="B186" s="85" t="s">
        <v>415</v>
      </c>
      <c r="C186" s="50" t="s">
        <v>416</v>
      </c>
      <c r="D186" s="242">
        <v>57.07</v>
      </c>
      <c r="E186" s="242">
        <v>357</v>
      </c>
      <c r="F186" s="52">
        <f t="shared" si="31"/>
        <v>625.54757315577353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1111.18</v>
      </c>
      <c r="E188" s="51">
        <f t="shared" si="43"/>
        <v>1160.21</v>
      </c>
      <c r="F188" s="52">
        <f t="shared" si="31"/>
        <v>104.41242642956136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98.38</v>
      </c>
      <c r="E190" s="242">
        <v>43.74</v>
      </c>
      <c r="F190" s="52">
        <f t="shared" si="31"/>
        <v>44.460256149623909</v>
      </c>
    </row>
    <row r="191" spans="1:6" ht="12.75" customHeight="1" x14ac:dyDescent="0.2">
      <c r="A191" s="53">
        <v>3293</v>
      </c>
      <c r="B191" s="85" t="s">
        <v>425</v>
      </c>
      <c r="C191" s="50" t="s">
        <v>426</v>
      </c>
      <c r="D191" s="242">
        <v>0</v>
      </c>
      <c r="E191" s="242">
        <v>125.05</v>
      </c>
      <c r="F191" s="52" t="str">
        <f t="shared" si="31"/>
        <v>-</v>
      </c>
    </row>
    <row r="192" spans="1:6" ht="12.75" customHeight="1" x14ac:dyDescent="0.2">
      <c r="A192" s="53">
        <v>3294</v>
      </c>
      <c r="B192" s="85" t="s">
        <v>427</v>
      </c>
      <c r="C192" s="50" t="s">
        <v>428</v>
      </c>
      <c r="D192" s="242">
        <v>147.32</v>
      </c>
      <c r="E192" s="242">
        <v>108.09</v>
      </c>
      <c r="F192" s="52">
        <f t="shared" si="31"/>
        <v>73.370893293510733</v>
      </c>
    </row>
    <row r="193" spans="1:6" ht="12.75" customHeight="1" x14ac:dyDescent="0.2">
      <c r="A193" s="53">
        <v>3295</v>
      </c>
      <c r="B193" s="85" t="s">
        <v>429</v>
      </c>
      <c r="C193" s="50" t="s">
        <v>430</v>
      </c>
      <c r="D193" s="242">
        <v>734.95</v>
      </c>
      <c r="E193" s="242">
        <v>824.43</v>
      </c>
      <c r="F193" s="52">
        <f t="shared" si="31"/>
        <v>112.17497788965234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130.53</v>
      </c>
      <c r="E195" s="242">
        <v>58.9</v>
      </c>
      <c r="F195" s="52">
        <f t="shared" si="31"/>
        <v>45.12372634643377</v>
      </c>
    </row>
    <row r="196" spans="1:6" ht="12.75" customHeight="1" x14ac:dyDescent="0.2">
      <c r="A196" s="53">
        <v>34</v>
      </c>
      <c r="B196" s="232" t="s">
        <v>435</v>
      </c>
      <c r="C196" s="50" t="s">
        <v>436</v>
      </c>
      <c r="D196" s="51">
        <f t="shared" ref="D196:E196" si="44">D197+D202+D210</f>
        <v>228.1</v>
      </c>
      <c r="E196" s="51">
        <f t="shared" si="44"/>
        <v>262.17</v>
      </c>
      <c r="F196" s="52">
        <f t="shared" si="31"/>
        <v>114.93643138974134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228.1</v>
      </c>
      <c r="E210" s="51">
        <f t="shared" si="47"/>
        <v>262.17</v>
      </c>
      <c r="F210" s="52">
        <f t="shared" si="31"/>
        <v>114.93643138974134</v>
      </c>
    </row>
    <row r="211" spans="1:6" ht="12.75" customHeight="1" x14ac:dyDescent="0.2">
      <c r="A211" s="53">
        <v>3431</v>
      </c>
      <c r="B211" s="232" t="s">
        <v>465</v>
      </c>
      <c r="C211" s="50" t="s">
        <v>466</v>
      </c>
      <c r="D211" s="242">
        <v>228.1</v>
      </c>
      <c r="E211" s="242">
        <v>262.17</v>
      </c>
      <c r="F211" s="52">
        <f t="shared" si="31"/>
        <v>114.93643138974134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265.45</v>
      </c>
      <c r="E263" s="51">
        <f t="shared" si="68"/>
        <v>596.13</v>
      </c>
      <c r="F263" s="52">
        <f t="shared" ref="F263:F267" si="69">IF(D263&lt;&gt;0,IF(E263/D263&gt;=100,"&gt;&gt;100",E263/D263*100),"-")</f>
        <v>224.57336598229421</v>
      </c>
    </row>
    <row r="264" spans="1:6" ht="12.75" customHeight="1" x14ac:dyDescent="0.2">
      <c r="A264" s="53">
        <v>381</v>
      </c>
      <c r="B264" s="85" t="s">
        <v>567</v>
      </c>
      <c r="C264" s="50" t="s">
        <v>568</v>
      </c>
      <c r="D264" s="51">
        <f t="shared" ref="D264:E264" si="70">SUM(D265:D267)</f>
        <v>265.45</v>
      </c>
      <c r="E264" s="51">
        <f t="shared" si="70"/>
        <v>596.13</v>
      </c>
      <c r="F264" s="52">
        <f t="shared" si="69"/>
        <v>224.57336598229421</v>
      </c>
    </row>
    <row r="265" spans="1:6" ht="12.75" customHeight="1" x14ac:dyDescent="0.2">
      <c r="A265" s="53">
        <v>3811</v>
      </c>
      <c r="B265" s="85" t="s">
        <v>569</v>
      </c>
      <c r="C265" s="50" t="s">
        <v>570</v>
      </c>
      <c r="D265" s="242">
        <v>265.45</v>
      </c>
      <c r="E265" s="242">
        <v>596.13</v>
      </c>
      <c r="F265" s="52">
        <f t="shared" si="69"/>
        <v>224.57336598229421</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192865.05</v>
      </c>
      <c r="E289" s="51">
        <f t="shared" si="79"/>
        <v>228891.30000000002</v>
      </c>
      <c r="F289" s="52">
        <f t="shared" si="76"/>
        <v>118.67951191778916</v>
      </c>
    </row>
    <row r="290" spans="1:6" ht="12.75" customHeight="1" x14ac:dyDescent="0.2">
      <c r="A290" s="53" t="s">
        <v>608</v>
      </c>
      <c r="B290" s="85" t="s">
        <v>619</v>
      </c>
      <c r="C290" s="50" t="s">
        <v>620</v>
      </c>
      <c r="D290" s="51">
        <f>IF(D6&gt;=D289,D6-D289,0)</f>
        <v>23811.919999999984</v>
      </c>
      <c r="E290" s="51">
        <f>IF(E6&gt;=E289,E6-E289,0)</f>
        <v>28231.919999999984</v>
      </c>
      <c r="F290" s="52">
        <f t="shared" si="76"/>
        <v>118.5621319070449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6514.95</v>
      </c>
      <c r="E292" s="242"/>
      <c r="F292" s="52">
        <f t="shared" si="76"/>
        <v>0</v>
      </c>
    </row>
    <row r="293" spans="1:6" ht="12.75" customHeight="1" x14ac:dyDescent="0.2">
      <c r="A293" s="53">
        <v>92221</v>
      </c>
      <c r="B293" s="85" t="s">
        <v>625</v>
      </c>
      <c r="C293" s="50" t="s">
        <v>626</v>
      </c>
      <c r="D293" s="242">
        <v>0</v>
      </c>
      <c r="E293" s="242">
        <v>14868.22</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139.21</v>
      </c>
      <c r="E350" s="51">
        <f t="shared" si="95"/>
        <v>521.25</v>
      </c>
      <c r="F350" s="52">
        <f t="shared" si="81"/>
        <v>374.434307880181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139.21</v>
      </c>
      <c r="E363" s="51">
        <f t="shared" si="99"/>
        <v>521.25</v>
      </c>
      <c r="F363" s="52">
        <f t="shared" si="81"/>
        <v>374.434307880181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521.25</v>
      </c>
      <c r="F369" s="52" t="str">
        <f t="shared" si="81"/>
        <v>-</v>
      </c>
    </row>
    <row r="370" spans="1:6" ht="12.75" customHeight="1" x14ac:dyDescent="0.2">
      <c r="A370" s="53">
        <v>4221</v>
      </c>
      <c r="B370" s="85" t="s">
        <v>674</v>
      </c>
      <c r="C370" s="50" t="s">
        <v>766</v>
      </c>
      <c r="D370" s="242">
        <v>0</v>
      </c>
      <c r="E370" s="242">
        <v>521.25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139.21</v>
      </c>
      <c r="E383" s="51">
        <f t="shared" si="103"/>
        <v>0</v>
      </c>
      <c r="F383" s="52">
        <f t="shared" si="81"/>
        <v>0</v>
      </c>
    </row>
    <row r="384" spans="1:6" ht="12.75" customHeight="1" x14ac:dyDescent="0.2">
      <c r="A384" s="53">
        <v>4241</v>
      </c>
      <c r="B384" s="85" t="s">
        <v>783</v>
      </c>
      <c r="C384" s="50" t="s">
        <v>784</v>
      </c>
      <c r="D384" s="242">
        <v>139.21</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139.21</v>
      </c>
      <c r="E408" s="51">
        <f t="shared" si="111"/>
        <v>521.25</v>
      </c>
      <c r="F408" s="52">
        <f t="shared" si="81"/>
        <v>374.434307880181</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9314.36</v>
      </c>
      <c r="E410" s="242">
        <v>9533.49</v>
      </c>
      <c r="F410" s="52">
        <f t="shared" si="81"/>
        <v>102.35260393628762</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216676.96999999997</v>
      </c>
      <c r="E412" s="51">
        <f>E6+E298</f>
        <v>257123.22</v>
      </c>
      <c r="F412" s="52">
        <f t="shared" si="81"/>
        <v>118.66661233078904</v>
      </c>
    </row>
    <row r="413" spans="1:6" ht="12.75" customHeight="1" x14ac:dyDescent="0.2">
      <c r="A413" s="53" t="s">
        <v>608</v>
      </c>
      <c r="B413" s="85" t="s">
        <v>831</v>
      </c>
      <c r="C413" s="50" t="s">
        <v>832</v>
      </c>
      <c r="D413" s="51">
        <f t="shared" ref="D413:E413" si="112">D289+D350</f>
        <v>193004.25999999998</v>
      </c>
      <c r="E413" s="51">
        <f t="shared" si="112"/>
        <v>229412.55000000002</v>
      </c>
      <c r="F413" s="52">
        <f t="shared" si="81"/>
        <v>118.86398258774187</v>
      </c>
    </row>
    <row r="414" spans="1:6" ht="12.75" customHeight="1" x14ac:dyDescent="0.2">
      <c r="A414" s="53" t="s">
        <v>608</v>
      </c>
      <c r="B414" s="85" t="s">
        <v>833</v>
      </c>
      <c r="C414" s="50" t="s">
        <v>834</v>
      </c>
      <c r="D414" s="51">
        <f t="shared" ref="D414:E414" si="113">IF(D412&gt;=D413,D412-D413,0)</f>
        <v>23672.709999999992</v>
      </c>
      <c r="E414" s="51">
        <f t="shared" si="113"/>
        <v>27710.669999999984</v>
      </c>
      <c r="F414" s="52">
        <f t="shared" si="81"/>
        <v>117.05744716173176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2799.4100000000008</v>
      </c>
      <c r="E417" s="51">
        <f t="shared" si="116"/>
        <v>24401.71</v>
      </c>
      <c r="F417" s="52">
        <f t="shared" si="81"/>
        <v>871.67331687748458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216676.96999999997</v>
      </c>
      <c r="E639" s="51">
        <f t="shared" si="180"/>
        <v>257123.22</v>
      </c>
      <c r="F639" s="52">
        <f t="shared" si="119"/>
        <v>118.66661233078904</v>
      </c>
    </row>
    <row r="640" spans="1:6" ht="12.75" customHeight="1" x14ac:dyDescent="0.2">
      <c r="A640" s="53" t="s">
        <v>608</v>
      </c>
      <c r="B640" s="85" t="s">
        <v>1277</v>
      </c>
      <c r="C640" s="50" t="s">
        <v>1278</v>
      </c>
      <c r="D640" s="51">
        <f t="shared" ref="D640:E640" si="181">D413+D528</f>
        <v>193004.25999999998</v>
      </c>
      <c r="E640" s="51">
        <f t="shared" si="181"/>
        <v>229412.55000000002</v>
      </c>
      <c r="F640" s="52">
        <f t="shared" si="119"/>
        <v>118.86398258774187</v>
      </c>
    </row>
    <row r="641" spans="1:6" ht="12.75" customHeight="1" x14ac:dyDescent="0.2">
      <c r="A641" s="53" t="s">
        <v>608</v>
      </c>
      <c r="B641" s="85" t="s">
        <v>1279</v>
      </c>
      <c r="C641" s="50" t="s">
        <v>1280</v>
      </c>
      <c r="D641" s="51">
        <f t="shared" ref="D641:E641" si="182">IF(D639&gt;=D640,D639-D640,0)</f>
        <v>23672.709999999992</v>
      </c>
      <c r="E641" s="51">
        <f t="shared" si="182"/>
        <v>27710.669999999984</v>
      </c>
      <c r="F641" s="52">
        <f t="shared" si="119"/>
        <v>117.05744716173176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2799.4100000000008</v>
      </c>
      <c r="E644" s="51">
        <f t="shared" si="185"/>
        <v>24401.71</v>
      </c>
      <c r="F644" s="52">
        <f t="shared" si="119"/>
        <v>871.67331687748458</v>
      </c>
    </row>
    <row r="645" spans="1:6" ht="22.8" x14ac:dyDescent="0.2">
      <c r="A645" s="53" t="s">
        <v>608</v>
      </c>
      <c r="B645" s="85" t="s">
        <v>1287</v>
      </c>
      <c r="C645" s="50" t="s">
        <v>1288</v>
      </c>
      <c r="D645" s="51">
        <f t="shared" ref="D645:E645" si="186">IF(D641+D643-D642-D644&gt;=0,D641+D643-D642-D644,0)</f>
        <v>20873.299999999992</v>
      </c>
      <c r="E645" s="51">
        <f t="shared" si="186"/>
        <v>3308.9599999999846</v>
      </c>
      <c r="F645" s="52">
        <f t="shared" si="119"/>
        <v>15.852596379106254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33122.74</v>
      </c>
      <c r="E649" s="242">
        <v>11104.81</v>
      </c>
      <c r="F649" s="52">
        <f t="shared" ref="F649:F724" si="188">IF(D649&lt;&gt;0,IF(E649/D649&gt;=100,"&gt;&gt;100",E649/D649*100),"-")</f>
        <v>33.526242092290673</v>
      </c>
    </row>
    <row r="650" spans="1:6" ht="12.75" customHeight="1" x14ac:dyDescent="0.2">
      <c r="A650" s="53" t="s">
        <v>1296</v>
      </c>
      <c r="B650" s="85" t="s">
        <v>1297</v>
      </c>
      <c r="C650" s="50" t="s">
        <v>1296</v>
      </c>
      <c r="D650" s="242">
        <v>24174.16</v>
      </c>
      <c r="E650" s="242">
        <v>43534.720000000001</v>
      </c>
      <c r="F650" s="52">
        <f t="shared" si="188"/>
        <v>180.08782931857817</v>
      </c>
    </row>
    <row r="651" spans="1:6" ht="12.75" customHeight="1" x14ac:dyDescent="0.2">
      <c r="A651" s="53" t="s">
        <v>1298</v>
      </c>
      <c r="B651" s="85" t="s">
        <v>1299</v>
      </c>
      <c r="C651" s="50" t="s">
        <v>1298</v>
      </c>
      <c r="D651" s="242">
        <v>36423.620000000003</v>
      </c>
      <c r="E651" s="242">
        <v>49618.75</v>
      </c>
      <c r="F651" s="52">
        <f t="shared" si="188"/>
        <v>136.22684950040659</v>
      </c>
    </row>
    <row r="652" spans="1:6" ht="22.8" x14ac:dyDescent="0.2">
      <c r="A652" s="53">
        <v>11</v>
      </c>
      <c r="B652" s="85" t="s">
        <v>1300</v>
      </c>
      <c r="C652" s="50" t="s">
        <v>1301</v>
      </c>
      <c r="D652" s="51">
        <f t="shared" ref="D652:E652" si="189">+D649+D650-D651</f>
        <v>20873.279999999992</v>
      </c>
      <c r="E652" s="51">
        <f t="shared" si="189"/>
        <v>5020.7799999999988</v>
      </c>
      <c r="F652" s="52">
        <f t="shared" si="188"/>
        <v>24.053622621839985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29</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192959.15</v>
      </c>
      <c r="E675" s="242">
        <v>223597.03</v>
      </c>
      <c r="F675" s="52">
        <f t="shared" si="188"/>
        <v>115.87790990994726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139.21</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4298.5</v>
      </c>
      <c r="E718" s="242">
        <v>4456.18</v>
      </c>
      <c r="F718" s="52">
        <f t="shared" si="188"/>
        <v>103.66825636850065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98.38</v>
      </c>
      <c r="E726" s="242">
        <v>43.74</v>
      </c>
      <c r="F726" s="52">
        <f t="shared" si="190"/>
        <v>44.460256149623909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187.84</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42216.76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227597.83000000002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227076.58000000002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175716.28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50730.6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262.17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367.53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521.25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261024.99999999997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260503.74999999997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208825.77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51414.15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263.83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521.25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8789.5900000000547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8789.59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8789.59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12261</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6</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5">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5">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2023-05-24T14:52:41Z</cp:lastPrinted>
  <dcterms:created xsi:type="dcterms:W3CDTF">2022-04-01T05:14:30Z</dcterms:created>
  <dcterms:modified xsi:type="dcterms:W3CDTF">2023-07-17T07:55:14Z</dcterms:modified>
</cp:coreProperties>
</file>